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11496" windowHeight="4812" tabRatio="687" activeTab="0"/>
  </bookViews>
  <sheets>
    <sheet name="FABBISOGNI" sheetId="1" r:id="rId1"/>
    <sheet name="METADATA" sheetId="2" state="hidden" r:id="rId2"/>
    <sheet name="CRONOLOGIA_REV" sheetId="3" state="hidden" r:id="rId3"/>
    <sheet name="HIDDEN_COMBO" sheetId="4" state="hidden" r:id="rId4"/>
    <sheet name="MOD_APPROV_FILTRATI" sheetId="5" state="hidden" r:id="rId5"/>
    <sheet name="SQL" sheetId="6" state="hidden" r:id="rId6"/>
  </sheets>
  <definedNames>
    <definedName name="_xlnm._FilterDatabase" localSheetId="0" hidden="1">'FABBISOGNI'!$AA$5:$AH$30</definedName>
    <definedName name="_xlfn.IFERROR" hidden="1">#NAME?</definedName>
    <definedName name="Altra_PA">'HIDDEN_COMBO'!$E$35:$E$41</definedName>
    <definedName name="_xlnm.Print_Area" localSheetId="0">'FABBISOGNI'!$A$1:$AH$118</definedName>
    <definedName name="ASTA_ELETTRONICA">'HIDDEN_COMBO'!$A$75:$A$77</definedName>
    <definedName name="ATC">#REF!</definedName>
    <definedName name="CLASSIFICAZIONEENTE">'HIDDEN_COMBO'!$B$35:$E$41</definedName>
    <definedName name="CND">#REF!</definedName>
    <definedName name="CPV_MAIN">#REF!</definedName>
    <definedName name="CRITERIO_AGGIUDICAZIONE">'HIDDEN_COMBO'!$A$70:$A$72</definedName>
    <definedName name="Ente_Locale">'HIDDEN_COMBO'!$B$35:$B$41</definedName>
    <definedName name="Ente_Regionale">'HIDDEN_COMBO'!$D$35:$D$41</definedName>
    <definedName name="Ente_Sanitario">'HIDDEN_COMBO'!$C$35:$C$41</definedName>
    <definedName name="FER">#REF!</definedName>
    <definedName name="MESE">'HIDDEN_COMBO'!$A$15:$A$27</definedName>
    <definedName name="MOD_APPROV_10">'MOD_APPROV_FILTRATI'!$I:$I</definedName>
    <definedName name="MOD_APPROV_11">'MOD_APPROV_FILTRATI'!$J:$J</definedName>
    <definedName name="MOD_APPROV_2">'MOD_APPROV_FILTRATI'!$A:$A</definedName>
    <definedName name="MOD_APPROV_3">'MOD_APPROV_FILTRATI'!$B:$B</definedName>
    <definedName name="MOD_APPROV_4">'MOD_APPROV_FILTRATI'!$C:$C</definedName>
    <definedName name="MOD_APPROV_5">'MOD_APPROV_FILTRATI'!$D:$D</definedName>
    <definedName name="MOD_APPROV_6">'MOD_APPROV_FILTRATI'!$E:$E</definedName>
    <definedName name="MOD_APPROV_7">'MOD_APPROV_FILTRATI'!$F:$F</definedName>
    <definedName name="MOD_APPROV_8">'MOD_APPROV_FILTRATI'!$G:$G</definedName>
    <definedName name="MOD_APPROV_9">'MOD_APPROV_FILTRATI'!$H:$H</definedName>
    <definedName name="MODALITA_PUBBLICAZIONE">'HIDDEN_COMBO'!$A$80:$A$82</definedName>
    <definedName name="PROF">#REF!</definedName>
    <definedName name="PROVINCE">'HIDDEN_COMBO'!$A$44:$A$56</definedName>
    <definedName name="SI_NO">'HIDDEN_COMBO'!$A$30:$A$31</definedName>
    <definedName name="SOA">#REF!</definedName>
    <definedName name="TIPO_GARA">'HIDDEN_COMBO'!$A$2:$A$12</definedName>
    <definedName name="TIPOLOGIA_ENTE">'HIDDEN_COMBO'!$A$34:$E$34</definedName>
    <definedName name="TIPOLOGIA_PROCEDURA">'HIDDEN_COMBO'!$A$59:$A$66</definedName>
  </definedNames>
  <calcPr fullCalcOnLoad="1"/>
</workbook>
</file>

<file path=xl/sharedStrings.xml><?xml version="1.0" encoding="utf-8"?>
<sst xmlns="http://schemas.openxmlformats.org/spreadsheetml/2006/main" count="3213" uniqueCount="374">
  <si>
    <t>SOA</t>
  </si>
  <si>
    <t>FER</t>
  </si>
  <si>
    <t>PROF</t>
  </si>
  <si>
    <t>Procedura Ristretta</t>
  </si>
  <si>
    <t>Procedura negoziata senza pubblicazione di un bando</t>
  </si>
  <si>
    <t>Procedura negoziata con la pubblicazione di un bando</t>
  </si>
  <si>
    <t>Procedura Aperta</t>
  </si>
  <si>
    <t>Cottimo fiduciario (ad invito diretto)</t>
  </si>
  <si>
    <t>RdO (Richiesta di Offerta)</t>
  </si>
  <si>
    <t>No</t>
  </si>
  <si>
    <t>Si</t>
  </si>
  <si>
    <t>ATC</t>
  </si>
  <si>
    <t>CND</t>
  </si>
  <si>
    <t>Seleziona</t>
  </si>
  <si>
    <t>Incarichi a liberi professionisti</t>
  </si>
  <si>
    <t>Dispositivi medici</t>
  </si>
  <si>
    <t>Generation date:</t>
  </si>
  <si>
    <t>Template version:</t>
  </si>
  <si>
    <t>Sintel version:</t>
  </si>
  <si>
    <t>MESE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</si>
  <si>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</si>
  <si>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</si>
  <si>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</si>
  <si>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</si>
  <si>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</si>
  <si>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</si>
  <si>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</si>
  <si>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</si>
  <si>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</si>
  <si>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</si>
  <si>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</si>
  <si>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</si>
  <si>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Mese</t>
  </si>
  <si>
    <t>Azienda o consorzio locale</t>
  </si>
  <si>
    <t>Provincia</t>
  </si>
  <si>
    <t>Comune</t>
  </si>
  <si>
    <t>Unione di Comuni</t>
  </si>
  <si>
    <t>Comunità montana</t>
  </si>
  <si>
    <t>Parco locale di interesse sovraccomunale</t>
  </si>
  <si>
    <t>Azienda Ospedaliera</t>
  </si>
  <si>
    <t>Azienda Sanitaria Locale</t>
  </si>
  <si>
    <t>Istituto di Ricovero e Cura a Carattere Scientifico</t>
  </si>
  <si>
    <t>Azienda di Servizi alla Persona</t>
  </si>
  <si>
    <t>Azienda sanitaria regionale</t>
  </si>
  <si>
    <t>Parco regionale</t>
  </si>
  <si>
    <t>Regione Lombardia</t>
  </si>
  <si>
    <t>Ente dipendente</t>
  </si>
  <si>
    <t>Consorzio di bonifica regionale</t>
  </si>
  <si>
    <t>Azienda Lombarda per l'Edilizia Residenziale</t>
  </si>
  <si>
    <t>Società a partecipazione regionale</t>
  </si>
  <si>
    <t>Soggetto del sistema camerale</t>
  </si>
  <si>
    <t>Fondazione</t>
  </si>
  <si>
    <t>Istituto scolastico</t>
  </si>
  <si>
    <t>Istituto universitario</t>
  </si>
  <si>
    <t>Ente pubblico non economico</t>
  </si>
  <si>
    <t>Organismo decentrato di PA centrale</t>
  </si>
  <si>
    <t>Ente Locale</t>
  </si>
  <si>
    <t>Ente Sanitario</t>
  </si>
  <si>
    <t>Ente Regionale</t>
  </si>
  <si>
    <t>Altra PA</t>
  </si>
  <si>
    <t>PROVINCE</t>
  </si>
  <si>
    <t>MI</t>
  </si>
  <si>
    <t>VA</t>
  </si>
  <si>
    <t>CO</t>
  </si>
  <si>
    <t>LC</t>
  </si>
  <si>
    <t>MB</t>
  </si>
  <si>
    <t>LO</t>
  </si>
  <si>
    <t>PV</t>
  </si>
  <si>
    <t>CR</t>
  </si>
  <si>
    <t>SO</t>
  </si>
  <si>
    <t>BG</t>
  </si>
  <si>
    <t>BS</t>
  </si>
  <si>
    <t>MN</t>
  </si>
  <si>
    <t>Offerta economicamente più vantaggiosa</t>
  </si>
  <si>
    <t>Al prezzo più basso</t>
  </si>
  <si>
    <t>DESCRIZIONE</t>
  </si>
  <si>
    <t>Alberatura di rif.</t>
  </si>
  <si>
    <t>TIPO_GARA</t>
  </si>
  <si>
    <t>SI_NO</t>
  </si>
  <si>
    <t>TIPOLOGIA_ENTE</t>
  </si>
  <si>
    <t>TIPOLOGIA_PROCEDURA</t>
  </si>
  <si>
    <t>CRITERIO_AGGIUDICAZIONE</t>
  </si>
  <si>
    <t>ASTA_ELETTRONICA</t>
  </si>
  <si>
    <t>Alberatura di settore specifico</t>
  </si>
  <si>
    <t>User:</t>
  </si>
  <si>
    <t>Desc. CPV</t>
  </si>
  <si>
    <t>Desc.settore specifico</t>
  </si>
  <si>
    <t>Descrizione CPV</t>
  </si>
  <si>
    <r>
      <t xml:space="preserve">CPV </t>
    </r>
    <r>
      <rPr>
        <b/>
        <sz val="12"/>
        <color indexed="10"/>
        <rFont val="Calibri"/>
        <family val="2"/>
      </rPr>
      <t>(*)</t>
    </r>
  </si>
  <si>
    <r>
      <t xml:space="preserve">Valore annuale fabbisogno </t>
    </r>
    <r>
      <rPr>
        <b/>
        <sz val="12"/>
        <color indexed="10"/>
        <rFont val="Calibri"/>
        <family val="2"/>
      </rPr>
      <t>(*)</t>
    </r>
  </si>
  <si>
    <t>Qualsiasi</t>
  </si>
  <si>
    <t>Tempo base</t>
  </si>
  <si>
    <t>Ad intervalli</t>
  </si>
  <si>
    <t>MODALITA_PUBBLICAZIONE</t>
  </si>
  <si>
    <t>Pubblica solo agli enti della tipologia indicata</t>
  </si>
  <si>
    <t>Non pubblicare</t>
  </si>
  <si>
    <t>SDA (Sistema Dinamico di Acquisto)</t>
  </si>
  <si>
    <t>Pubblica (visibile a qualsiasi Ente pubblico registrato in Sintel)</t>
  </si>
  <si>
    <r>
      <t xml:space="preserve">OGGETTO del
FABBISOGNO </t>
    </r>
    <r>
      <rPr>
        <b/>
        <sz val="12"/>
        <color indexed="10"/>
        <rFont val="Calibri"/>
        <family val="2"/>
      </rPr>
      <t>(*)</t>
    </r>
  </si>
  <si>
    <t>DESCRIZIONE e NOTE del FABBISOGNO</t>
  </si>
  <si>
    <t>Categoria settore specifico</t>
  </si>
  <si>
    <t>Eventuale ripetizione in mesi nuovo contratto</t>
  </si>
  <si>
    <t>MOD_APPROV_2</t>
  </si>
  <si>
    <t>MOD_APPROV_3</t>
  </si>
  <si>
    <t>MOD_APPROV_4</t>
  </si>
  <si>
    <t>MOD_APPROV_5</t>
  </si>
  <si>
    <t>MOD_APPROV_6</t>
  </si>
  <si>
    <t>MOD_APPROV_7</t>
  </si>
  <si>
    <t>MOD_APPROV_8</t>
  </si>
  <si>
    <t>Modalità approvvigionamento filtrata</t>
  </si>
  <si>
    <t>MOD_APPROV filtrato</t>
  </si>
  <si>
    <t>DATA</t>
  </si>
  <si>
    <t>AUTORE</t>
  </si>
  <si>
    <t>SINTEL VERSION</t>
  </si>
  <si>
    <t>TEMPLATE VERSION</t>
  </si>
  <si>
    <t>15981000-8</t>
  </si>
  <si>
    <t>22120000-7</t>
  </si>
  <si>
    <t>22200000-2</t>
  </si>
  <si>
    <t>22211000-2</t>
  </si>
  <si>
    <t>30121100-4</t>
  </si>
  <si>
    <t>30125100-2</t>
  </si>
  <si>
    <t>30192700-8</t>
  </si>
  <si>
    <t>30197643-5</t>
  </si>
  <si>
    <t>30199770-8</t>
  </si>
  <si>
    <t>30234400-2</t>
  </si>
  <si>
    <t>48218000-9</t>
  </si>
  <si>
    <t>48430000-1</t>
  </si>
  <si>
    <t>48610000-7</t>
  </si>
  <si>
    <t>48900000-7</t>
  </si>
  <si>
    <t>51314000-6</t>
  </si>
  <si>
    <t>55520000-1</t>
  </si>
  <si>
    <t>63100000-0</t>
  </si>
  <si>
    <t>63510000-7</t>
  </si>
  <si>
    <t>64212000-5</t>
  </si>
  <si>
    <t>64215000-6</t>
  </si>
  <si>
    <t>64216120-0</t>
  </si>
  <si>
    <t>66518200-6</t>
  </si>
  <si>
    <t>66520000-1</t>
  </si>
  <si>
    <t>71620000-0</t>
  </si>
  <si>
    <t>72261000-2</t>
  </si>
  <si>
    <t>72267100-0</t>
  </si>
  <si>
    <t>72300000-8</t>
  </si>
  <si>
    <t>72321000-1</t>
  </si>
  <si>
    <t>72500000-0</t>
  </si>
  <si>
    <t>Servizi informatici</t>
  </si>
  <si>
    <t>73110000-6</t>
  </si>
  <si>
    <t>73200000-4</t>
  </si>
  <si>
    <t>73300000-5</t>
  </si>
  <si>
    <t>79100000-5</t>
  </si>
  <si>
    <t>79132000-8</t>
  </si>
  <si>
    <t>79140000-7</t>
  </si>
  <si>
    <t>79222000-6</t>
  </si>
  <si>
    <t>79311000-7</t>
  </si>
  <si>
    <t>79330000-6</t>
  </si>
  <si>
    <t>79530000-8</t>
  </si>
  <si>
    <t>Servizi di traduzione</t>
  </si>
  <si>
    <t>79571000-7</t>
  </si>
  <si>
    <t>79632000-3</t>
  </si>
  <si>
    <t>79710000-4</t>
  </si>
  <si>
    <t>79822300-5</t>
  </si>
  <si>
    <t>79952000-2</t>
  </si>
  <si>
    <t>79980000-7</t>
  </si>
  <si>
    <t>79992000-4</t>
  </si>
  <si>
    <t>80500000-9</t>
  </si>
  <si>
    <t>80520000-5</t>
  </si>
  <si>
    <t>80521000-2</t>
  </si>
  <si>
    <t>98300000-6</t>
  </si>
  <si>
    <t>1.0.3</t>
  </si>
  <si>
    <t>5.20.0.3</t>
  </si>
  <si>
    <t>Apollonio</t>
  </si>
  <si>
    <t>1) Introdotto foglio CRONOLOGIA_REV
2) Modificato funzionamento combo "Modalità di approvvigionamento" (SIN-2269) + aggiunta nuovo foglio MOD_APPROV_FILTRATI
3) Sheet CPV_MAIN, ATC, CND, SOA, FER e PROF rimangono compilati nel template
4) Pulite celle D36 e D38 del foglio INIZIATIVA</t>
  </si>
  <si>
    <t>Falà</t>
  </si>
  <si>
    <t>Foglio INIZIATIVA:
- SIN-2477
- SIN-2479
Foglio FABBISOGNI:
- SIN-2451</t>
  </si>
  <si>
    <t>5.20.0.2</t>
  </si>
  <si>
    <t>Foglio INIZIATIVA:
- SIN-2475
- riga 27, modificare la parola "inviare" con "invitare"
- per la modalita' di pubblicazione "Pubblica (visibile a quasiasi Ente pubblico registrato in Sintel)"
  va corretto "quasiasi" con "qualsiasi". 
Foglio FABBISOGNI:
- SIN-2475
- SIN-2418, predisposte 25 righe con formattazione e validazione</t>
  </si>
  <si>
    <t>1.0.1</t>
  </si>
  <si>
    <t>Foglio FABBISOGNI:
- SIN-2438
- SIN-2506</t>
  </si>
  <si>
    <t>1.0.4</t>
  </si>
  <si>
    <t>5.20.0.4</t>
  </si>
  <si>
    <t>Foglio FABBISOGNI:
- SIN-2532</t>
  </si>
  <si>
    <t>5.20.0.5</t>
  </si>
  <si>
    <t>1.0.5</t>
  </si>
  <si>
    <t>Foglio MOD_APPROV_FILTRATI:
- SIN-2269, rimosse opzioni predefinite dai template vuoti e introdotta compilazione del foglio in fase di generazione del template precompilato</t>
  </si>
  <si>
    <t>SQL SHEET CATEGORIE ALBERATURA (cambiare il type altre alberature)</t>
  </si>
  <si>
    <t>with categorie as (</t>
  </si>
  <si>
    <t xml:space="preserve">    select com.id, com.parentid, com.levelcode, com.leaf, com.code, cli.name </t>
  </si>
  <si>
    <t xml:space="preserve">    from commodity_t com join commoditylocalizedinfo_t cli on com.id = cli.commodityid and isocode = 'it'</t>
  </si>
  <si>
    <t xml:space="preserve">    where com.type = 'CPV_MAIN' and com.deleted = 0</t>
  </si>
  <si>
    <t>)</t>
  </si>
  <si>
    <t>select</t>
  </si>
  <si>
    <t xml:space="preserve">    --categorie.*,</t>
  </si>
  <si>
    <t xml:space="preserve">    categorie.code CODICE, categorie.levelcode LIVELLO, categorie.leaf FOGLIA, categorie.name DESCRIZIONE,</t>
  </si>
  <si>
    <t>sys_connect_by_path( code, '/' ) path from categorie</t>
  </si>
  <si>
    <t>start with levelcode = 1</t>
  </si>
  <si>
    <t>connect by prior id = parentid</t>
  </si>
  <si>
    <t>order by path;</t>
  </si>
  <si>
    <t>Acquisto</t>
  </si>
  <si>
    <t>Noleggio</t>
  </si>
  <si>
    <t>Leasing operativo</t>
  </si>
  <si>
    <t>Leasing finanziario</t>
  </si>
  <si>
    <t>Convenzione ARCA</t>
  </si>
  <si>
    <t>Convenzione Consip</t>
  </si>
  <si>
    <t>2.0</t>
  </si>
  <si>
    <t>5.23.0</t>
  </si>
  <si>
    <t>Durata prevista nuovo contratto
in mesi</t>
  </si>
  <si>
    <t>Adeguamento generale come da progetto REQ_SIN_003_160212 - TUNING MODULO BUDGET</t>
  </si>
  <si>
    <t>5.20.0</t>
  </si>
  <si>
    <t>1.0</t>
  </si>
  <si>
    <t>Prima versione</t>
  </si>
  <si>
    <t>2.0.0</t>
  </si>
  <si>
    <t>Forniture / servizi</t>
  </si>
  <si>
    <t>Farmaci</t>
  </si>
  <si>
    <t>Forniture / servizi sanitari</t>
  </si>
  <si>
    <t>Forniture / servizi ferroviari</t>
  </si>
  <si>
    <t>Lavori</t>
  </si>
  <si>
    <t>Concessioni</t>
  </si>
  <si>
    <t>Concorsi pubblici di progettazione</t>
  </si>
  <si>
    <t>Servizi sociali e altri servizi (Allegato IX D. Lgs n.50/2016)</t>
  </si>
  <si>
    <t>MOD_APPROV_9</t>
  </si>
  <si>
    <t>MOD_APPROV_10</t>
  </si>
  <si>
    <t>MOD_APPROV_11</t>
  </si>
  <si>
    <t/>
  </si>
  <si>
    <t>LICENZE PC</t>
  </si>
  <si>
    <t>CONSUMABILI</t>
  </si>
  <si>
    <t>CANCELLERIA</t>
  </si>
  <si>
    <t>FORNITURA DI CARTA</t>
  </si>
  <si>
    <t>BUONI PASTO</t>
  </si>
  <si>
    <t>SERVIZIO ASSISTENZA FISCALE AI DIPENDENTI</t>
  </si>
  <si>
    <t>FORMAZIONE DEL PERSONALE</t>
  </si>
  <si>
    <t>ASSISTENZA PREVIDENZIALE PENSIONISTICA</t>
  </si>
  <si>
    <t>SERVIZIO DI ANALISI STATISTICA</t>
  </si>
  <si>
    <t>ABBONAMENTO TELEMATICO SISTEMA SISTER - CATASTO</t>
  </si>
  <si>
    <t>SERVIZIO ABBONAMENTO INFOCAMERE TELEMACO DATI</t>
  </si>
  <si>
    <t>ABBONAMENTO TELEMATICO SERVIZIO TELEMACO OPZIONE B</t>
  </si>
  <si>
    <t>ASSISTENZA E MANUTENZIONE APPLICATIVO ART. 34 BIS</t>
  </si>
  <si>
    <t>SERVIZIO ASSISTENZA GESTIONE APPLICATIVA VOL</t>
  </si>
  <si>
    <t>SERVIZI DI MANUTENZIONE E SVILUPPO APPLICATIVI IN USO PER ADEGUAMENTO ADEMPIMENTI AGENDA DIGITALE E AGGIORNAMENTI NORMATIVI</t>
  </si>
  <si>
    <t>SERVIZIO POSTA ELETTRONICA GOOGLE</t>
  </si>
  <si>
    <t>SERVIZIO ASP GESTIONE CASSA ECONOMALE</t>
  </si>
  <si>
    <t>GESTIONE SICUREZZA SUI LUOGHI DI LAVORO</t>
  </si>
  <si>
    <t>ABBONAMENTI QUOTIDIANI</t>
  </si>
  <si>
    <t>ABBONAMENTO RIVISTE DI SETTORE: DIRITTO E PRATICA DEL LAVORO</t>
  </si>
  <si>
    <t>ALTRI ABBONAMENTI RIVISTE DI SETTORE</t>
  </si>
  <si>
    <t>ASSISTENZA GIUSLAVORISTICA</t>
  </si>
  <si>
    <t>FOTOCOPIATRICI MULTIFUNZIONE B/N</t>
  </si>
  <si>
    <t>SERVIZI DI STUDIO E RICERCA SUPPORTO ATTIVITA' ARIFL</t>
  </si>
  <si>
    <t>DATA BASE PER ANALISI STATISTICA DATI AZIENDE</t>
  </si>
  <si>
    <t>Analisi granulometriche presso laboratori esterni</t>
  </si>
  <si>
    <t>Definizione di curve granulometriche finalizzate alla redazione di Analisi di Rischio in procedimenti di bonifica di siti contaminati e altri ambiti di competenza di UO APC. Tale servizio al momento non è erogabile direttamente da parte di ARPA Lombardia</t>
  </si>
  <si>
    <t>Servizi informatici SSPC</t>
  </si>
  <si>
    <t>Servizi informatici per biblioteca virtuale SSPC e riconoscimento corsi</t>
  </si>
  <si>
    <t>Residenzialità / logistica per corsi fuori sede</t>
  </si>
  <si>
    <t>Residenzialità / logistica per corsi SSPC PL fuori sede</t>
  </si>
  <si>
    <t>Acquisto attrezzature per corsi specialistici (es. fumogeni corso DOS, bombolette spray corsi PL, ecc.)</t>
  </si>
  <si>
    <t>Acquisto volumi - libri di testo</t>
  </si>
  <si>
    <t>acquisto volumi - libri di testo di supporto ai corsi di PL</t>
  </si>
  <si>
    <t>Acquisto servizi didattici per la formazione in ambito giuridico</t>
  </si>
  <si>
    <t>corsi di formazione per Giunta Regionale, PL, SSPC, Enti Locali, Scuola per l'Ambiente</t>
  </si>
  <si>
    <t xml:space="preserve">Acquisto servizi didattici e supporto tecnico scientifico per la formazione su competenze specialistiche </t>
  </si>
  <si>
    <t xml:space="preserve">Acquisto servizi didattici e supporto tecnico scientifico per la formazione su competenze trasversali </t>
  </si>
  <si>
    <t>Servizio di supporto alla didattica</t>
  </si>
  <si>
    <t>Servizio di supporto aalla didattica per corsi formazione Struttura Formazione</t>
  </si>
  <si>
    <t>Supporto tecnico scientifico alle attività di rendicontazione delle misure e delle policy più significative approvate dalla  Giunta Lombardia Speciale</t>
  </si>
  <si>
    <t>Supporto tecnico scientifico sui temi prioritari  del PRS</t>
  </si>
  <si>
    <t>Supporto tecnico scientifico sui temi prioritari del PRS</t>
  </si>
  <si>
    <t>Supporto alla Strategia Macroregionale Alpina EUSALP</t>
  </si>
  <si>
    <t>Supporto alla Strategia Macroregionale Alpina EUSALP anno 2017</t>
  </si>
  <si>
    <t xml:space="preserve">Rapporto Lombardia </t>
  </si>
  <si>
    <t>Rapporto Lombardia</t>
  </si>
  <si>
    <t xml:space="preserve">Rapporto Lombardia_2 </t>
  </si>
  <si>
    <t>Rapporto di legislatura</t>
  </si>
  <si>
    <t>Policy paper   Consiglio regionale</t>
  </si>
  <si>
    <t>policy paper   Consiglio regionale</t>
  </si>
  <si>
    <t>Policy paper   "L'UE post Brexit"</t>
  </si>
  <si>
    <t>Ricerca</t>
  </si>
  <si>
    <t xml:space="preserve"> Supporto tecnico-scientifico ai processi di riordino istituzionale e territoriale</t>
  </si>
  <si>
    <t>Supporto tecnico-scientifico</t>
  </si>
  <si>
    <t>Piano formazione SSAA</t>
  </si>
  <si>
    <t>Attività formative</t>
  </si>
  <si>
    <t>Acquisizione fornitura e servizi per attività relative alla ricerca "Implementazione e gestione sistema QUESTIO per la creazione del portale della ricerca - 2016-2017</t>
  </si>
  <si>
    <t>ECO15011</t>
  </si>
  <si>
    <t>Acquisizione fornitura e servizi per attività relative al programma pluriennale dell'Osservatorio del Mercato del lavoro e della Formazione - 2016-2018</t>
  </si>
  <si>
    <t>ECO16006</t>
  </si>
  <si>
    <t>Acquisizione fornitura e servizi per attività relative al programma pluriennale dell'Osservatorio Persone Disabili e Lavoro - Anno 2016-2018</t>
  </si>
  <si>
    <t>ECO16007</t>
  </si>
  <si>
    <t>Acquisizione di servizi e fornitura per l'attività relativa allla ricerca "Supporto tecnico scientifico-giuridico sulle tematiche relative alle sponsorizzazioni e al crowdfunding - anno 2016-2017"</t>
  </si>
  <si>
    <t>EXP15002</t>
  </si>
  <si>
    <t>Acquisizione di servizi e fornitura per l'attività relativa alla rilevazione PSN "Conti pubblici territoriali" – Lombardia Anni 2017-2019</t>
  </si>
  <si>
    <t>ECO17008</t>
  </si>
  <si>
    <t>Servizi di supporto alla didattica per AFSSL</t>
  </si>
  <si>
    <t xml:space="preserve">Servzi di progettazione e di didattica nell'ambito dei corsi manageriali di rivalidazione </t>
  </si>
  <si>
    <t xml:space="preserve">Servizi di progettazione e di didattica nell'ambito dei corsi manageriali di rivalidazione </t>
  </si>
  <si>
    <t xml:space="preserve">Servizi di progettazione e di didattica nell'ambito dei corsi di formazione manageriale </t>
  </si>
  <si>
    <t xml:space="preserve">Servizio di docenza e facilitazione di aula </t>
  </si>
  <si>
    <t xml:space="preserve">Formazione formatori Faculty 2017-2018 </t>
  </si>
  <si>
    <t>Concorso 2017-2018 Medici di Medicina Generale MMG: Location e dotazioni / servizi di allestimento e supporto</t>
  </si>
  <si>
    <t>Servizio di data entry per digitalizzazione documenti nell'ambito del corso MMG</t>
  </si>
  <si>
    <t>Concorso 2017 e 2018 Medici di medicina generale MMG acquisizione questionari, servizio di lettura ottica prove concorsuali e correzione elaborati</t>
  </si>
  <si>
    <t>Hosting e manutenzione ordinaria Portale Scuola MMG</t>
  </si>
  <si>
    <t xml:space="preserve"> Servizi informatici 1</t>
  </si>
  <si>
    <t>Implementazione in Euformis del corso e concorso MMG (in convenzione con LISPA)</t>
  </si>
  <si>
    <t>Servizi informatici 2</t>
  </si>
  <si>
    <t xml:space="preserve">Implementazione albo cure primarie </t>
  </si>
  <si>
    <t>Per AFSSL</t>
  </si>
  <si>
    <t>Servizi audio -video</t>
  </si>
  <si>
    <t xml:space="preserve">Servizi di catering </t>
  </si>
  <si>
    <t>Servizi catering per AFSSL (in convenzione con CHEIL o tramite piattaforma)</t>
  </si>
  <si>
    <t>Servizi hostess</t>
  </si>
  <si>
    <t>Servizi hostess per AFSSL (in convenzione con CHEIL)</t>
  </si>
  <si>
    <t xml:space="preserve">Servizi di certificazione ISO 9001 per il periodo 2017 - 2019 </t>
  </si>
  <si>
    <t>Acquisto di Abbonamenti riviste scientifiche italiane e straniere editori vari e libri</t>
  </si>
  <si>
    <t>Acquisizione banca dati Astrid</t>
  </si>
  <si>
    <t>Acquisto abbonamenti riviste e accesso online formula "Campus" editore IL MULINO</t>
  </si>
  <si>
    <t>Servizio accesso online a riviste editore F. Angeli</t>
  </si>
  <si>
    <t>Abbonamento Sole 24 ore online</t>
  </si>
  <si>
    <t>Abbonamenti a quotidiani online _ anno 2018</t>
  </si>
  <si>
    <t>Progetto Analisi politiche sociali della casa</t>
  </si>
  <si>
    <t>Analisi politiche sociali della casa</t>
  </si>
  <si>
    <t>Osservatori ORIM</t>
  </si>
  <si>
    <t>Osservatori ORIMcasa</t>
  </si>
  <si>
    <t>Programma Nazionale FAMI (Fondo Asilo, Migrazione e Integrazione).</t>
  </si>
  <si>
    <t>Quaderni tematici di approfondimento sul tema della sicurezza stradale</t>
  </si>
  <si>
    <t>Assistenza al servizio di monitoraggio tecnico dei dati del CMR</t>
  </si>
  <si>
    <t>Costo locazione sociale (SOC17002)</t>
  </si>
  <si>
    <t>Ricerca DG Casa</t>
  </si>
  <si>
    <t>Servizi abitativi sociali (SOC17005)</t>
  </si>
  <si>
    <t>Fabbisogno e offerta abitativa (SOC17006)</t>
  </si>
  <si>
    <t>Vulnerabilità alla povertà (SOC17003)</t>
  </si>
  <si>
    <t>Trasporto pubblico locale (nuovo progetto)</t>
  </si>
  <si>
    <t xml:space="preserve"> definizione costi TPL</t>
  </si>
  <si>
    <t>Indagine campionaria degli spostamenti dei veicoli commerciali e merci su strada</t>
  </si>
  <si>
    <t>ricostruzione della matrice OD regionale delle merci</t>
  </si>
  <si>
    <t>Valutazione del traffico generato/attratto da trasformazioni urbanistiche</t>
  </si>
  <si>
    <t xml:space="preserve">Indagine </t>
  </si>
  <si>
    <t>Studio per il miglioramento dell'accessibilità ferroviaria agli aeroporti di malpensan e di orio al Serio</t>
  </si>
  <si>
    <t>Costi e fabbisogni standard, attuazione L.6/2012 e Customer satisfcation</t>
  </si>
  <si>
    <t xml:space="preserve"> attività formative</t>
  </si>
  <si>
    <t>supporto alla segreteria didattica</t>
  </si>
  <si>
    <t>Studio sugli interventi infrastrutturali e gestionali per uno sviluppo sostenibile della navigazione interna e del sistema delle vie navigabili al Serio</t>
  </si>
  <si>
    <t>Strumenti per l'analisi dell'attrattività del servizio di TPL con riferimenrto all'interscambio modale nei nodi ferroviari regionali</t>
  </si>
  <si>
    <t>Priorità a dimensionamento di parcheggi di corrispondenza/interscambio nelle stazioni di Ferrovienord</t>
  </si>
  <si>
    <t>indagine - campionamenti</t>
  </si>
  <si>
    <t>Formazione per la gestione delle funzioni di polizia mineraria</t>
  </si>
  <si>
    <t>Formazione</t>
  </si>
  <si>
    <t>Analisi e valutazione della fertilità dei suoli agricoli in aree oggetti di spandimento dei fanghi di depurazione</t>
  </si>
  <si>
    <t>Analisi dei suoli agricoli in aree oggetto di spandimento dei fanghi di depurazione e indicazioni per il monitoraggio</t>
  </si>
  <si>
    <t>Attività di studio e formazione per la gestione sostenibilie dei rifiuti sanitari</t>
  </si>
  <si>
    <t>Supervisione scientifica della nuova normativa tecnica  della variante PPR</t>
  </si>
  <si>
    <t>Editing e infografica variante PPR</t>
  </si>
  <si>
    <t>Sviluppo di strumenti di partecipazione per attuazione Piano Regionale Mobilità Trasporti PRMT</t>
  </si>
  <si>
    <t>Trasporto materiale didattico</t>
  </si>
  <si>
    <t>Fotocopiatori</t>
  </si>
  <si>
    <t xml:space="preserve">cancelleria </t>
  </si>
  <si>
    <t>cancelleria</t>
  </si>
  <si>
    <t>Carta in risme</t>
  </si>
  <si>
    <t>Telefonia fissa e dati</t>
  </si>
  <si>
    <t>Materiale uso stampa</t>
  </si>
  <si>
    <t>Acqua uso didatiico istituzionale</t>
  </si>
  <si>
    <t>supporti digitali</t>
  </si>
  <si>
    <t xml:space="preserve">Assicurazione RCT </t>
  </si>
  <si>
    <t>Manutenzione software ELENCO</t>
  </si>
  <si>
    <t>Viaggi Trasferte Luogo di Lavoro</t>
  </si>
  <si>
    <t>Telefonia mobile</t>
  </si>
  <si>
    <t>Manutenzione software Civilia</t>
  </si>
  <si>
    <t>Rapporti annuali sul sistema agroalimentare della Lombardia – Piano pluriennale 2016-2017</t>
  </si>
  <si>
    <t>Osservatorio Persone Disabili e Lavoro - Anno 2016</t>
  </si>
  <si>
    <t>Public Procurement</t>
  </si>
  <si>
    <t>Accompagnamento tecnico-scientifico a supporto dell'attuazione della legge regionale 36/15 "Nuove norme per la cooperazione in Lombardia"</t>
  </si>
  <si>
    <t>Supporto tecnico-scientifico alla governance multilivello del PTRA Franciacorta supporto tecnico scientifico</t>
  </si>
  <si>
    <t>Completamento supporto tecnico-scientifico alla VAS della variante del PTR supporto tecnico scientifico</t>
  </si>
  <si>
    <t>5.23.3</t>
  </si>
  <si>
    <t>23/03/2017</t>
  </si>
  <si>
    <t>meletti</t>
  </si>
  <si>
    <t>FABBISOGNI ACQUISIZIONI FORNITURE E SERVIZI ÉUPOLIS LOMBARDIA 2017-2018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</si>
</sst>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&quot;€&quot;\ #,##0.00"/>
    <numFmt numFmtId="169" formatCode="[$-410]dddd\ d\ mmmm\ yyyy"/>
    <numFmt numFmtId="170" formatCode="mmm\ yyyy"/>
    <numFmt numFmtId="171" formatCode="d/m/yy\ h\.mm;@"/>
    <numFmt numFmtId="172" formatCode="0;[Red]0"/>
    <numFmt numFmtId="173" formatCode="&quot;€&quot;\ #,##0.00000"/>
    <numFmt numFmtId="174" formatCode="&quot;€&quot;\ ##,##0;\-&quot;€&quot;\ ##,##0"/>
    <numFmt numFmtId="175" formatCode="&quot;€&quot;\ #,###,##0;\-&quot;€&quot;\ #,###,##0"/>
    <numFmt numFmtId="176" formatCode="&quot;€&quot;\ #,##0.00000;\-&quot;€&quot;\ #,##0.00000"/>
    <numFmt numFmtId="177" formatCode="&quot;€&quot;\ ###,##0;\-&quot;€&quot;\ ###,##0"/>
    <numFmt numFmtId="178" formatCode="&quot;€&quot;\ #0?,???,???"/>
    <numFmt numFmtId="179" formatCode="&quot;€&quot;\ #,##0.?????"/>
    <numFmt numFmtId="180" formatCode="&quot;€&quot;\ #,##0.#????"/>
    <numFmt numFmtId="181" formatCode="&quot;€&quot;\ #,##0.0????"/>
    <numFmt numFmtId="182" formatCode="d/m/yy\ hh:mm:ss"/>
    <numFmt numFmtId="183" formatCode="d/m/yyyy\ hh:mm:ss"/>
    <numFmt numFmtId="184" formatCode="mmm\-yyyy"/>
    <numFmt numFmtId="185" formatCode="d/m/yyyy\ \ \ hh:mm:ss"/>
    <numFmt numFmtId="186" formatCode="d/m/yyyy\ \ hh:mm:ss"/>
    <numFmt numFmtId="187" formatCode="d/m/yyyy\ \ hh:mm"/>
    <numFmt numFmtId="188" formatCode="&quot;€&quot;\ #,##0.0000"/>
    <numFmt numFmtId="189" formatCode="&quot;€&quot;\ #,##0.000"/>
    <numFmt numFmtId="190" formatCode="&quot;€&quot;\ 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23"/>
      <name val="Calibri"/>
      <family val="2"/>
    </font>
    <font>
      <b/>
      <i/>
      <sz val="12"/>
      <color indexed="23"/>
      <name val="Calibri"/>
      <family val="2"/>
    </font>
    <font>
      <b/>
      <sz val="10"/>
      <color indexed="9"/>
      <name val="Arial"/>
      <family val="2"/>
    </font>
    <font>
      <sz val="8"/>
      <color indexed="8"/>
      <name val="Calibri"/>
      <family val="2"/>
    </font>
    <font>
      <sz val="2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sz val="11"/>
      <color theme="0" tint="-0.4999699890613556"/>
      <name val="Calibri"/>
      <family val="2"/>
    </font>
    <font>
      <b/>
      <i/>
      <sz val="12"/>
      <color theme="0" tint="-0.4999699890613556"/>
      <name val="Calibri"/>
      <family val="2"/>
    </font>
    <font>
      <b/>
      <sz val="10"/>
      <color theme="0"/>
      <name val="Arial"/>
      <family val="2"/>
    </font>
    <font>
      <sz val="8"/>
      <color theme="1"/>
      <name val="Calibri"/>
      <family val="2"/>
    </font>
    <font>
      <sz val="2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2" fillId="0" borderId="0" xfId="0" applyFont="1" applyAlignment="1">
      <alignment/>
    </xf>
    <xf numFmtId="0" fontId="45" fillId="33" borderId="0" xfId="0" applyFont="1" applyFill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2" fillId="34" borderId="0" xfId="0" applyFont="1" applyFill="1" applyAlignment="1">
      <alignment/>
    </xf>
    <xf numFmtId="0" fontId="48" fillId="35" borderId="13" xfId="0" applyFont="1" applyFill="1" applyBorder="1" applyAlignment="1">
      <alignment/>
    </xf>
    <xf numFmtId="0" fontId="49" fillId="33" borderId="12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/>
    </xf>
    <xf numFmtId="0" fontId="50" fillId="36" borderId="14" xfId="0" applyFont="1" applyFill="1" applyBorder="1" applyAlignment="1">
      <alignment horizontal="center"/>
    </xf>
    <xf numFmtId="0" fontId="50" fillId="36" borderId="0" xfId="0" applyFont="1" applyFill="1" applyBorder="1" applyAlignment="1">
      <alignment horizontal="center"/>
    </xf>
    <xf numFmtId="0" fontId="0" fillId="2" borderId="14" xfId="0" applyFill="1" applyBorder="1" applyAlignment="1">
      <alignment/>
    </xf>
    <xf numFmtId="0" fontId="3" fillId="2" borderId="14" xfId="0" applyFont="1" applyFill="1" applyBorder="1" applyAlignment="1">
      <alignment/>
    </xf>
    <xf numFmtId="14" fontId="3" fillId="2" borderId="14" xfId="0" applyNumberFormat="1" applyFont="1" applyFill="1" applyBorder="1" applyAlignment="1">
      <alignment/>
    </xf>
    <xf numFmtId="14" fontId="3" fillId="2" borderId="14" xfId="0" applyNumberFormat="1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14" fontId="3" fillId="2" borderId="14" xfId="0" applyNumberFormat="1" applyFont="1" applyFill="1" applyBorder="1" applyAlignment="1">
      <alignment horizontal="right" wrapText="1"/>
    </xf>
    <xf numFmtId="0" fontId="45" fillId="33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0" fontId="0" fillId="0" borderId="0" xfId="0" applyAlignment="1">
      <alignment wrapText="1"/>
    </xf>
    <xf numFmtId="0" fontId="49" fillId="33" borderId="15" xfId="0" applyFont="1" applyFill="1" applyBorder="1" applyAlignment="1">
      <alignment horizontal="center" vertical="center" wrapText="1"/>
    </xf>
    <xf numFmtId="0" fontId="48" fillId="35" borderId="16" xfId="0" applyFont="1" applyFill="1" applyBorder="1" applyAlignment="1">
      <alignment/>
    </xf>
    <xf numFmtId="0" fontId="0" fillId="0" borderId="14" xfId="0" applyBorder="1" applyAlignment="1">
      <alignment/>
    </xf>
    <xf numFmtId="0" fontId="51" fillId="0" borderId="14" xfId="0" applyFont="1" applyBorder="1" applyAlignment="1">
      <alignment/>
    </xf>
    <xf numFmtId="0" fontId="51" fillId="37" borderId="0" xfId="0" applyFont="1" applyFill="1" applyBorder="1" applyAlignment="1">
      <alignment/>
    </xf>
    <xf numFmtId="0" fontId="48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168" fontId="42" fillId="37" borderId="0" xfId="0" applyNumberFormat="1" applyFont="1" applyFill="1" applyBorder="1" applyAlignment="1">
      <alignment/>
    </xf>
    <xf numFmtId="173" fontId="0" fillId="37" borderId="0" xfId="0" applyNumberFormat="1" applyFill="1" applyBorder="1" applyAlignment="1">
      <alignment/>
    </xf>
    <xf numFmtId="0" fontId="0" fillId="37" borderId="0" xfId="0" applyFill="1" applyAlignment="1">
      <alignment/>
    </xf>
    <xf numFmtId="0" fontId="0" fillId="35" borderId="13" xfId="0" applyFill="1" applyBorder="1" applyAlignment="1">
      <alignment vertical="center" wrapText="1"/>
    </xf>
    <xf numFmtId="0" fontId="0" fillId="35" borderId="13" xfId="0" applyFill="1" applyBorder="1" applyAlignment="1">
      <alignment vertical="center"/>
    </xf>
    <xf numFmtId="0" fontId="48" fillId="35" borderId="13" xfId="0" applyFont="1" applyFill="1" applyBorder="1" applyAlignment="1">
      <alignment vertical="center"/>
    </xf>
    <xf numFmtId="168" fontId="0" fillId="35" borderId="13" xfId="0" applyNumberFormat="1" applyFill="1" applyBorder="1" applyAlignment="1">
      <alignment vertical="center"/>
    </xf>
    <xf numFmtId="0" fontId="52" fillId="30" borderId="17" xfId="0" applyFont="1" applyFill="1" applyBorder="1" applyAlignment="1">
      <alignment horizontal="center" vertical="center" wrapText="1"/>
    </xf>
    <xf numFmtId="0" fontId="48" fillId="35" borderId="18" xfId="0" applyFont="1" applyFill="1" applyBorder="1" applyAlignment="1">
      <alignment/>
    </xf>
    <xf numFmtId="0" fontId="48" fillId="35" borderId="19" xfId="0" applyFont="1" applyFill="1" applyBorder="1" applyAlignment="1">
      <alignment/>
    </xf>
    <xf numFmtId="0" fontId="51" fillId="0" borderId="20" xfId="0" applyFont="1" applyBorder="1" applyAlignment="1">
      <alignment/>
    </xf>
    <xf numFmtId="0" fontId="0" fillId="35" borderId="19" xfId="0" applyFill="1" applyBorder="1" applyAlignment="1">
      <alignment vertical="center" wrapText="1"/>
    </xf>
    <xf numFmtId="0" fontId="0" fillId="35" borderId="19" xfId="0" applyFill="1" applyBorder="1" applyAlignment="1">
      <alignment vertical="center"/>
    </xf>
    <xf numFmtId="0" fontId="48" fillId="35" borderId="19" xfId="0" applyFont="1" applyFill="1" applyBorder="1" applyAlignment="1">
      <alignment vertical="center"/>
    </xf>
    <xf numFmtId="168" fontId="0" fillId="35" borderId="19" xfId="0" applyNumberForma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V153"/>
  <sheetViews>
    <sheetView showGridLines="0" tabSelected="1" zoomScale="85" zoomScaleNormal="85" zoomScalePageLayoutView="0" workbookViewId="0" topLeftCell="A1">
      <pane ySplit="5" topLeftCell="A113" activePane="bottomLeft" state="frozen"/>
      <selection pane="topLeft" activeCell="A1" sqref="A1"/>
      <selection pane="bottomLeft" activeCell="AB104" sqref="AB104"/>
    </sheetView>
  </sheetViews>
  <sheetFormatPr defaultColWidth="9.140625" defaultRowHeight="15"/>
  <cols>
    <col min="1" max="1" width="4.7109375" style="0" customWidth="1"/>
    <col min="2" max="5" width="16.140625" style="0" hidden="1" customWidth="1"/>
    <col min="6" max="26" width="3.00390625" style="0" hidden="1" customWidth="1"/>
    <col min="27" max="27" width="79.00390625" style="0" customWidth="1"/>
    <col min="28" max="28" width="67.00390625" style="0" customWidth="1"/>
    <col min="29" max="29" width="12.8515625" style="0" customWidth="1"/>
    <col min="30" max="30" width="50.7109375" style="0" customWidth="1"/>
    <col min="31" max="31" width="19.8515625" style="0" customWidth="1"/>
    <col min="32" max="32" width="19.57421875" style="0" customWidth="1"/>
    <col min="33" max="34" width="17.7109375" style="0" customWidth="1"/>
  </cols>
  <sheetData>
    <row r="1" spans="1:34" ht="18">
      <c r="A1" s="4"/>
      <c r="B1" s="13"/>
      <c r="C1" s="4"/>
      <c r="D1" s="4"/>
      <c r="E1" s="4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4"/>
      <c r="AB1" s="4"/>
      <c r="AC1" s="4"/>
      <c r="AD1" s="4"/>
      <c r="AE1" s="4"/>
      <c r="AF1" s="4"/>
      <c r="AG1" s="4"/>
      <c r="AH1" s="4"/>
    </row>
    <row r="2" spans="1:230" s="1" customFormat="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</row>
    <row r="3" spans="1:230" s="1" customFormat="1" ht="42" customHeight="1">
      <c r="A3" s="2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39" t="s">
        <v>373</v>
      </c>
      <c r="AB3" s="39"/>
      <c r="AC3" s="39"/>
      <c r="AD3" s="39"/>
      <c r="AE3" s="39"/>
      <c r="AF3" s="39"/>
      <c r="AG3" s="39"/>
      <c r="AH3" s="39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</row>
    <row r="4" spans="1:230" s="1" customFormat="1" ht="14.25">
      <c r="A4" s="27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</row>
    <row r="5" spans="1:230" s="1" customFormat="1" ht="69.75" customHeight="1">
      <c r="A5" s="27"/>
      <c r="B5" s="25" t="s">
        <v>110</v>
      </c>
      <c r="C5" s="12" t="s">
        <v>76</v>
      </c>
      <c r="D5" s="12" t="s">
        <v>85</v>
      </c>
      <c r="E5" s="12" t="s">
        <v>86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8" t="s">
        <v>98</v>
      </c>
      <c r="AB5" s="8" t="s">
        <v>99</v>
      </c>
      <c r="AC5" s="8" t="s">
        <v>88</v>
      </c>
      <c r="AD5" s="12" t="s">
        <v>87</v>
      </c>
      <c r="AE5" s="8" t="s">
        <v>100</v>
      </c>
      <c r="AF5" s="8" t="s">
        <v>204</v>
      </c>
      <c r="AG5" s="8" t="s">
        <v>101</v>
      </c>
      <c r="AH5" s="8" t="s">
        <v>89</v>
      </c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</row>
    <row r="6" spans="1:230" s="1" customFormat="1" ht="46.5" customHeight="1">
      <c r="A6" s="28">
        <f>ROW(A6)-ROW($A$5)</f>
        <v>1</v>
      </c>
      <c r="B6" s="26" t="e">
        <f>VLOOKUP(#REF!,HIDDEN_COMBO!$A$2:$C$12,3,FALSE)</f>
        <v>#REF!</v>
      </c>
      <c r="C6" s="11" t="e">
        <f>VLOOKUP(#REF!,HIDDEN_COMBO!$A$2:$B$12,2,FALSE)</f>
        <v>#REF!</v>
      </c>
      <c r="D6" s="11" t="e">
        <f>VLOOKUP(AC6,#REF!,4,FALSE)</f>
        <v>#REF!</v>
      </c>
      <c r="E6" s="11" t="e">
        <f aca="true" ca="1" t="shared" si="0" ref="E6:E37">VLOOKUP(AE6,INDIRECT(C6&amp;"!A:K"),4,FALSE)</f>
        <v>#REF!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35" t="s">
        <v>222</v>
      </c>
      <c r="AB6" s="35"/>
      <c r="AC6" s="36" t="s">
        <v>125</v>
      </c>
      <c r="AD6" s="37" t="str">
        <f aca="true" t="shared" si="1" ref="AD6:AD30">IF(ISERROR(D6),"-",D6)</f>
        <v>-</v>
      </c>
      <c r="AE6" s="36"/>
      <c r="AF6" s="36">
        <v>24</v>
      </c>
      <c r="AG6" s="36"/>
      <c r="AH6" s="38">
        <v>15000</v>
      </c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</row>
    <row r="7" spans="1:230" s="1" customFormat="1" ht="46.5" customHeight="1">
      <c r="A7" s="28">
        <f aca="true" t="shared" si="2" ref="A7:A30">ROW(A7)-ROW($A$5)</f>
        <v>2</v>
      </c>
      <c r="B7" s="26" t="e">
        <f>VLOOKUP(#REF!,HIDDEN_COMBO!$A$2:$C$12,3,FALSE)</f>
        <v>#REF!</v>
      </c>
      <c r="C7" s="11" t="e">
        <f>VLOOKUP(#REF!,HIDDEN_COMBO!$A$2:$B$12,2,FALSE)</f>
        <v>#REF!</v>
      </c>
      <c r="D7" s="11" t="e">
        <f>VLOOKUP(AC7,#REF!,4,FALSE)</f>
        <v>#REF!</v>
      </c>
      <c r="E7" s="11" t="e">
        <f ca="1" t="shared" si="0"/>
        <v>#REF!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35" t="s">
        <v>223</v>
      </c>
      <c r="AB7" s="35"/>
      <c r="AC7" s="36" t="s">
        <v>120</v>
      </c>
      <c r="AD7" s="37" t="str">
        <f t="shared" si="1"/>
        <v>-</v>
      </c>
      <c r="AE7" s="36"/>
      <c r="AF7" s="36">
        <v>12</v>
      </c>
      <c r="AG7" s="36"/>
      <c r="AH7" s="38">
        <v>5000</v>
      </c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</row>
    <row r="8" spans="1:230" s="1" customFormat="1" ht="46.5" customHeight="1">
      <c r="A8" s="28">
        <f t="shared" si="2"/>
        <v>3</v>
      </c>
      <c r="B8" s="26" t="e">
        <f>VLOOKUP(#REF!,HIDDEN_COMBO!$A$2:$C$12,3,FALSE)</f>
        <v>#REF!</v>
      </c>
      <c r="C8" s="11" t="e">
        <f>VLOOKUP(#REF!,HIDDEN_COMBO!$A$2:$B$12,2,FALSE)</f>
        <v>#REF!</v>
      </c>
      <c r="D8" s="11" t="e">
        <f>VLOOKUP(AC8,#REF!,4,FALSE)</f>
        <v>#REF!</v>
      </c>
      <c r="E8" s="11" t="e">
        <f ca="1" t="shared" si="0"/>
        <v>#REF!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35" t="s">
        <v>224</v>
      </c>
      <c r="AB8" s="35"/>
      <c r="AC8" s="36" t="s">
        <v>121</v>
      </c>
      <c r="AD8" s="37" t="str">
        <f t="shared" si="1"/>
        <v>-</v>
      </c>
      <c r="AE8" s="36"/>
      <c r="AF8" s="36">
        <v>24</v>
      </c>
      <c r="AG8" s="36"/>
      <c r="AH8" s="38">
        <v>1500</v>
      </c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</row>
    <row r="9" spans="1:230" s="1" customFormat="1" ht="46.5" customHeight="1">
      <c r="A9" s="28">
        <f t="shared" si="2"/>
        <v>4</v>
      </c>
      <c r="B9" s="26" t="e">
        <f>VLOOKUP(#REF!,HIDDEN_COMBO!$A$2:$C$12,3,FALSE)</f>
        <v>#REF!</v>
      </c>
      <c r="C9" s="11" t="e">
        <f>VLOOKUP(#REF!,HIDDEN_COMBO!$A$2:$B$12,2,FALSE)</f>
        <v>#REF!</v>
      </c>
      <c r="D9" s="11" t="e">
        <f>VLOOKUP(AC9,#REF!,4,FALSE)</f>
        <v>#REF!</v>
      </c>
      <c r="E9" s="11" t="e">
        <f ca="1" t="shared" si="0"/>
        <v>#REF!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35" t="s">
        <v>225</v>
      </c>
      <c r="AB9" s="35"/>
      <c r="AC9" s="36" t="s">
        <v>122</v>
      </c>
      <c r="AD9" s="37" t="str">
        <f t="shared" si="1"/>
        <v>-</v>
      </c>
      <c r="AE9" s="36"/>
      <c r="AF9" s="36">
        <v>24</v>
      </c>
      <c r="AG9" s="36"/>
      <c r="AH9" s="38">
        <v>2500</v>
      </c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</row>
    <row r="10" spans="1:230" s="1" customFormat="1" ht="46.5" customHeight="1">
      <c r="A10" s="28">
        <f t="shared" si="2"/>
        <v>5</v>
      </c>
      <c r="B10" s="26" t="e">
        <f>VLOOKUP(#REF!,HIDDEN_COMBO!$A$2:$C$12,3,FALSE)</f>
        <v>#REF!</v>
      </c>
      <c r="C10" s="11" t="e">
        <f>VLOOKUP(#REF!,HIDDEN_COMBO!$A$2:$B$12,2,FALSE)</f>
        <v>#REF!</v>
      </c>
      <c r="D10" s="11" t="e">
        <f>VLOOKUP(AC10,#REF!,4,FALSE)</f>
        <v>#REF!</v>
      </c>
      <c r="E10" s="11" t="e">
        <f ca="1" t="shared" si="0"/>
        <v>#REF!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35" t="s">
        <v>226</v>
      </c>
      <c r="AB10" s="35"/>
      <c r="AC10" s="36" t="s">
        <v>123</v>
      </c>
      <c r="AD10" s="37" t="str">
        <f t="shared" si="1"/>
        <v>-</v>
      </c>
      <c r="AE10" s="36"/>
      <c r="AF10" s="36">
        <v>24</v>
      </c>
      <c r="AG10" s="36">
        <v>12</v>
      </c>
      <c r="AH10" s="38">
        <v>50000</v>
      </c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</row>
    <row r="11" spans="1:230" s="1" customFormat="1" ht="46.5" customHeight="1">
      <c r="A11" s="28">
        <f t="shared" si="2"/>
        <v>6</v>
      </c>
      <c r="B11" s="26" t="e">
        <f>VLOOKUP(#REF!,HIDDEN_COMBO!$A$2:$C$12,3,FALSE)</f>
        <v>#REF!</v>
      </c>
      <c r="C11" s="11" t="e">
        <f>VLOOKUP(#REF!,HIDDEN_COMBO!$A$2:$B$12,2,FALSE)</f>
        <v>#REF!</v>
      </c>
      <c r="D11" s="11" t="e">
        <f>VLOOKUP(AC11,#REF!,4,FALSE)</f>
        <v>#REF!</v>
      </c>
      <c r="E11" s="11" t="e">
        <f ca="1" t="shared" si="0"/>
        <v>#REF!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35" t="s">
        <v>227</v>
      </c>
      <c r="AB11" s="35"/>
      <c r="AC11" s="36" t="s">
        <v>151</v>
      </c>
      <c r="AD11" s="37" t="str">
        <f t="shared" si="1"/>
        <v>-</v>
      </c>
      <c r="AE11" s="36"/>
      <c r="AF11" s="36">
        <v>60</v>
      </c>
      <c r="AG11" s="36"/>
      <c r="AH11" s="38">
        <v>2000</v>
      </c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</row>
    <row r="12" spans="1:230" s="1" customFormat="1" ht="46.5" customHeight="1">
      <c r="A12" s="28">
        <f t="shared" si="2"/>
        <v>7</v>
      </c>
      <c r="B12" s="26" t="e">
        <f>VLOOKUP(#REF!,HIDDEN_COMBO!$A$2:$C$12,3,FALSE)</f>
        <v>#REF!</v>
      </c>
      <c r="C12" s="11" t="e">
        <f>VLOOKUP(#REF!,HIDDEN_COMBO!$A$2:$B$12,2,FALSE)</f>
        <v>#REF!</v>
      </c>
      <c r="D12" s="11" t="e">
        <f>VLOOKUP(AC12,#REF!,4,FALSE)</f>
        <v>#REF!</v>
      </c>
      <c r="E12" s="11" t="e">
        <f ca="1" t="shared" si="0"/>
        <v>#REF!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35" t="s">
        <v>228</v>
      </c>
      <c r="AB12" s="35"/>
      <c r="AC12" s="36" t="s">
        <v>163</v>
      </c>
      <c r="AD12" s="37" t="str">
        <f t="shared" si="1"/>
        <v>-</v>
      </c>
      <c r="AE12" s="36"/>
      <c r="AF12" s="36">
        <v>24</v>
      </c>
      <c r="AG12" s="36"/>
      <c r="AH12" s="38">
        <v>5000</v>
      </c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</row>
    <row r="13" spans="1:230" s="1" customFormat="1" ht="46.5" customHeight="1">
      <c r="A13" s="28">
        <f t="shared" si="2"/>
        <v>8</v>
      </c>
      <c r="B13" s="26" t="e">
        <f>VLOOKUP(#REF!,HIDDEN_COMBO!$A$2:$C$12,3,FALSE)</f>
        <v>#REF!</v>
      </c>
      <c r="C13" s="11" t="e">
        <f>VLOOKUP(#REF!,HIDDEN_COMBO!$A$2:$B$12,2,FALSE)</f>
        <v>#REF!</v>
      </c>
      <c r="D13" s="11" t="e">
        <f>VLOOKUP(AC13,#REF!,4,FALSE)</f>
        <v>#REF!</v>
      </c>
      <c r="E13" s="11" t="e">
        <f ca="1" t="shared" si="0"/>
        <v>#REF!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35" t="s">
        <v>229</v>
      </c>
      <c r="AB13" s="35"/>
      <c r="AC13" s="36" t="s">
        <v>137</v>
      </c>
      <c r="AD13" s="37" t="str">
        <f t="shared" si="1"/>
        <v>-</v>
      </c>
      <c r="AE13" s="36"/>
      <c r="AF13" s="36">
        <v>24</v>
      </c>
      <c r="AG13" s="36"/>
      <c r="AH13" s="38">
        <v>5000</v>
      </c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</row>
    <row r="14" spans="1:230" s="1" customFormat="1" ht="46.5" customHeight="1">
      <c r="A14" s="28">
        <f t="shared" si="2"/>
        <v>9</v>
      </c>
      <c r="B14" s="26" t="e">
        <f>VLOOKUP(#REF!,HIDDEN_COMBO!$A$2:$C$12,3,FALSE)</f>
        <v>#REF!</v>
      </c>
      <c r="C14" s="11" t="e">
        <f>VLOOKUP(#REF!,HIDDEN_COMBO!$A$2:$B$12,2,FALSE)</f>
        <v>#REF!</v>
      </c>
      <c r="D14" s="11" t="e">
        <f>VLOOKUP(AC14,#REF!,4,FALSE)</f>
        <v>#REF!</v>
      </c>
      <c r="E14" s="11" t="e">
        <f ca="1" t="shared" si="0"/>
        <v>#REF!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35" t="s">
        <v>230</v>
      </c>
      <c r="AB14" s="35"/>
      <c r="AC14" s="36" t="s">
        <v>153</v>
      </c>
      <c r="AD14" s="37" t="str">
        <f t="shared" si="1"/>
        <v>-</v>
      </c>
      <c r="AE14" s="36"/>
      <c r="AF14" s="36">
        <v>24</v>
      </c>
      <c r="AG14" s="36"/>
      <c r="AH14" s="38">
        <v>40000</v>
      </c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</row>
    <row r="15" spans="1:230" s="1" customFormat="1" ht="46.5" customHeight="1">
      <c r="A15" s="28">
        <f t="shared" si="2"/>
        <v>10</v>
      </c>
      <c r="B15" s="26" t="e">
        <f>VLOOKUP(#REF!,HIDDEN_COMBO!$A$2:$C$12,3,FALSE)</f>
        <v>#REF!</v>
      </c>
      <c r="C15" s="11" t="e">
        <f>VLOOKUP(#REF!,HIDDEN_COMBO!$A$2:$B$12,2,FALSE)</f>
        <v>#REF!</v>
      </c>
      <c r="D15" s="11" t="e">
        <f>VLOOKUP(AC15,#REF!,4,FALSE)</f>
        <v>#REF!</v>
      </c>
      <c r="E15" s="11" t="e">
        <f ca="1" t="shared" si="0"/>
        <v>#REF!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35" t="s">
        <v>231</v>
      </c>
      <c r="AB15" s="35"/>
      <c r="AC15" s="36" t="s">
        <v>161</v>
      </c>
      <c r="AD15" s="37" t="str">
        <f t="shared" si="1"/>
        <v>-</v>
      </c>
      <c r="AE15" s="36"/>
      <c r="AF15" s="36">
        <v>24</v>
      </c>
      <c r="AG15" s="36"/>
      <c r="AH15" s="38">
        <v>91</v>
      </c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</row>
    <row r="16" spans="1:34" ht="46.5" customHeight="1">
      <c r="A16" s="28">
        <f t="shared" si="2"/>
        <v>11</v>
      </c>
      <c r="B16" s="26" t="e">
        <f>VLOOKUP(#REF!,HIDDEN_COMBO!$A$2:$C$12,3,FALSE)</f>
        <v>#REF!</v>
      </c>
      <c r="C16" s="11" t="e">
        <f>VLOOKUP(#REF!,HIDDEN_COMBO!$A$2:$B$12,2,FALSE)</f>
        <v>#REF!</v>
      </c>
      <c r="D16" s="11" t="e">
        <f>VLOOKUP(AC16,#REF!,4,FALSE)</f>
        <v>#REF!</v>
      </c>
      <c r="E16" s="11" t="e">
        <f ca="1" t="shared" si="0"/>
        <v>#REF!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35" t="s">
        <v>232</v>
      </c>
      <c r="AB16" s="35"/>
      <c r="AC16" s="36" t="s">
        <v>161</v>
      </c>
      <c r="AD16" s="37" t="str">
        <f t="shared" si="1"/>
        <v>-</v>
      </c>
      <c r="AE16" s="36"/>
      <c r="AF16" s="36">
        <v>24</v>
      </c>
      <c r="AG16" s="36"/>
      <c r="AH16" s="38">
        <v>12000</v>
      </c>
    </row>
    <row r="17" spans="1:34" ht="46.5" customHeight="1">
      <c r="A17" s="28">
        <f t="shared" si="2"/>
        <v>12</v>
      </c>
      <c r="B17" s="26" t="e">
        <f>VLOOKUP(#REF!,HIDDEN_COMBO!$A$2:$C$12,3,FALSE)</f>
        <v>#REF!</v>
      </c>
      <c r="C17" s="11" t="e">
        <f>VLOOKUP(#REF!,HIDDEN_COMBO!$A$2:$B$12,2,FALSE)</f>
        <v>#REF!</v>
      </c>
      <c r="D17" s="11" t="e">
        <f>VLOOKUP(AC17,#REF!,4,FALSE)</f>
        <v>#REF!</v>
      </c>
      <c r="E17" s="11" t="e">
        <f ca="1" t="shared" si="0"/>
        <v>#REF!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35" t="s">
        <v>233</v>
      </c>
      <c r="AB17" s="35"/>
      <c r="AC17" s="36" t="s">
        <v>161</v>
      </c>
      <c r="AD17" s="37" t="str">
        <f t="shared" si="1"/>
        <v>-</v>
      </c>
      <c r="AE17" s="36"/>
      <c r="AF17" s="36">
        <v>24</v>
      </c>
      <c r="AG17" s="36"/>
      <c r="AH17" s="38">
        <v>3008</v>
      </c>
    </row>
    <row r="18" spans="1:34" ht="46.5" customHeight="1">
      <c r="A18" s="28">
        <f t="shared" si="2"/>
        <v>13</v>
      </c>
      <c r="B18" s="26" t="e">
        <f>VLOOKUP(#REF!,HIDDEN_COMBO!$A$2:$C$12,3,FALSE)</f>
        <v>#REF!</v>
      </c>
      <c r="C18" s="11" t="e">
        <f>VLOOKUP(#REF!,HIDDEN_COMBO!$A$2:$B$12,2,FALSE)</f>
        <v>#REF!</v>
      </c>
      <c r="D18" s="11" t="e">
        <f>VLOOKUP(AC18,#REF!,4,FALSE)</f>
        <v>#REF!</v>
      </c>
      <c r="E18" s="11" t="e">
        <f ca="1" t="shared" si="0"/>
        <v>#REF!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35" t="s">
        <v>234</v>
      </c>
      <c r="AB18" s="35"/>
      <c r="AC18" s="36" t="s">
        <v>139</v>
      </c>
      <c r="AD18" s="37" t="str">
        <f t="shared" si="1"/>
        <v>-</v>
      </c>
      <c r="AE18" s="36"/>
      <c r="AF18" s="36">
        <v>36</v>
      </c>
      <c r="AG18" s="36"/>
      <c r="AH18" s="38">
        <v>3300</v>
      </c>
    </row>
    <row r="19" spans="1:34" ht="46.5" customHeight="1">
      <c r="A19" s="28">
        <f t="shared" si="2"/>
        <v>14</v>
      </c>
      <c r="B19" s="26" t="e">
        <f>VLOOKUP(#REF!,HIDDEN_COMBO!$A$2:$C$12,3,FALSE)</f>
        <v>#REF!</v>
      </c>
      <c r="C19" s="11" t="e">
        <f>VLOOKUP(#REF!,HIDDEN_COMBO!$A$2:$B$12,2,FALSE)</f>
        <v>#REF!</v>
      </c>
      <c r="D19" s="11" t="e">
        <f>VLOOKUP(AC19,#REF!,4,FALSE)</f>
        <v>#REF!</v>
      </c>
      <c r="E19" s="11" t="e">
        <f ca="1" t="shared" si="0"/>
        <v>#REF!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35" t="s">
        <v>235</v>
      </c>
      <c r="AB19" s="35"/>
      <c r="AC19" s="36" t="s">
        <v>139</v>
      </c>
      <c r="AD19" s="37" t="str">
        <f t="shared" si="1"/>
        <v>-</v>
      </c>
      <c r="AE19" s="36"/>
      <c r="AF19" s="36">
        <v>36</v>
      </c>
      <c r="AG19" s="36"/>
      <c r="AH19" s="38">
        <v>13000</v>
      </c>
    </row>
    <row r="20" spans="1:34" ht="46.5" customHeight="1">
      <c r="A20" s="28">
        <f t="shared" si="2"/>
        <v>15</v>
      </c>
      <c r="B20" s="26" t="e">
        <f>VLOOKUP(#REF!,HIDDEN_COMBO!$A$2:$C$12,3,FALSE)</f>
        <v>#REF!</v>
      </c>
      <c r="C20" s="11" t="e">
        <f>VLOOKUP(#REF!,HIDDEN_COMBO!$A$2:$B$12,2,FALSE)</f>
        <v>#REF!</v>
      </c>
      <c r="D20" s="11" t="e">
        <f>VLOOKUP(AC20,#REF!,4,FALSE)</f>
        <v>#REF!</v>
      </c>
      <c r="E20" s="11" t="e">
        <f ca="1" t="shared" si="0"/>
        <v>#REF!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35" t="s">
        <v>236</v>
      </c>
      <c r="AB20" s="35"/>
      <c r="AC20" s="36" t="s">
        <v>139</v>
      </c>
      <c r="AD20" s="37" t="str">
        <f t="shared" si="1"/>
        <v>-</v>
      </c>
      <c r="AE20" s="36"/>
      <c r="AF20" s="36"/>
      <c r="AG20" s="36"/>
      <c r="AH20" s="38">
        <v>80000</v>
      </c>
    </row>
    <row r="21" spans="1:34" ht="46.5" customHeight="1">
      <c r="A21" s="28">
        <f t="shared" si="2"/>
        <v>16</v>
      </c>
      <c r="B21" s="26" t="e">
        <f>VLOOKUP(#REF!,HIDDEN_COMBO!$A$2:$C$12,3,FALSE)</f>
        <v>#REF!</v>
      </c>
      <c r="C21" s="11" t="e">
        <f>VLOOKUP(#REF!,HIDDEN_COMBO!$A$2:$B$12,2,FALSE)</f>
        <v>#REF!</v>
      </c>
      <c r="D21" s="11" t="e">
        <f>VLOOKUP(AC21,#REF!,4,FALSE)</f>
        <v>#REF!</v>
      </c>
      <c r="E21" s="11" t="e">
        <f ca="1" t="shared" si="0"/>
        <v>#REF!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35" t="s">
        <v>237</v>
      </c>
      <c r="AB21" s="35"/>
      <c r="AC21" s="36" t="s">
        <v>135</v>
      </c>
      <c r="AD21" s="37" t="str">
        <f t="shared" si="1"/>
        <v>-</v>
      </c>
      <c r="AE21" s="36"/>
      <c r="AF21" s="36">
        <v>36</v>
      </c>
      <c r="AG21" s="36"/>
      <c r="AH21" s="38">
        <v>8500</v>
      </c>
    </row>
    <row r="22" spans="1:34" ht="46.5" customHeight="1">
      <c r="A22" s="28">
        <f t="shared" si="2"/>
        <v>17</v>
      </c>
      <c r="B22" s="26" t="e">
        <f>VLOOKUP(#REF!,HIDDEN_COMBO!$A$2:$C$12,3,FALSE)</f>
        <v>#REF!</v>
      </c>
      <c r="C22" s="11" t="e">
        <f>VLOOKUP(#REF!,HIDDEN_COMBO!$A$2:$B$12,2,FALSE)</f>
        <v>#REF!</v>
      </c>
      <c r="D22" s="11" t="e">
        <f>VLOOKUP(AC22,#REF!,4,FALSE)</f>
        <v>#REF!</v>
      </c>
      <c r="E22" s="11" t="e">
        <f ca="1" t="shared" si="0"/>
        <v>#REF!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35" t="s">
        <v>238</v>
      </c>
      <c r="AB22" s="35"/>
      <c r="AC22" s="36" t="s">
        <v>126</v>
      </c>
      <c r="AD22" s="37" t="str">
        <f t="shared" si="1"/>
        <v>-</v>
      </c>
      <c r="AE22" s="36"/>
      <c r="AF22" s="36">
        <v>24</v>
      </c>
      <c r="AG22" s="36"/>
      <c r="AH22" s="38">
        <v>5000</v>
      </c>
    </row>
    <row r="23" spans="1:34" ht="46.5" customHeight="1">
      <c r="A23" s="28">
        <f t="shared" si="2"/>
        <v>18</v>
      </c>
      <c r="B23" s="26" t="e">
        <f>VLOOKUP(#REF!,HIDDEN_COMBO!$A$2:$C$12,3,FALSE)</f>
        <v>#REF!</v>
      </c>
      <c r="C23" s="11" t="e">
        <f>VLOOKUP(#REF!,HIDDEN_COMBO!$A$2:$B$12,2,FALSE)</f>
        <v>#REF!</v>
      </c>
      <c r="D23" s="11" t="e">
        <f>VLOOKUP(AC23,#REF!,4,FALSE)</f>
        <v>#REF!</v>
      </c>
      <c r="E23" s="11" t="e">
        <f ca="1" t="shared" si="0"/>
        <v>#REF!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35" t="s">
        <v>239</v>
      </c>
      <c r="AB23" s="35"/>
      <c r="AC23" s="36" t="s">
        <v>158</v>
      </c>
      <c r="AD23" s="37" t="str">
        <f t="shared" si="1"/>
        <v>-</v>
      </c>
      <c r="AE23" s="36"/>
      <c r="AF23" s="36">
        <v>36</v>
      </c>
      <c r="AG23" s="36"/>
      <c r="AH23" s="38">
        <v>6000</v>
      </c>
    </row>
    <row r="24" spans="1:34" ht="46.5" customHeight="1">
      <c r="A24" s="28">
        <f t="shared" si="2"/>
        <v>19</v>
      </c>
      <c r="B24" s="26" t="e">
        <f>VLOOKUP(#REF!,HIDDEN_COMBO!$A$2:$C$12,3,FALSE)</f>
        <v>#REF!</v>
      </c>
      <c r="C24" s="11" t="e">
        <f>VLOOKUP(#REF!,HIDDEN_COMBO!$A$2:$B$12,2,FALSE)</f>
        <v>#REF!</v>
      </c>
      <c r="D24" s="11" t="e">
        <f>VLOOKUP(AC24,#REF!,4,FALSE)</f>
        <v>#REF!</v>
      </c>
      <c r="E24" s="11" t="e">
        <f ca="1" t="shared" si="0"/>
        <v>#REF!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35" t="s">
        <v>240</v>
      </c>
      <c r="AB24" s="35"/>
      <c r="AC24" s="36" t="s">
        <v>161</v>
      </c>
      <c r="AD24" s="37" t="str">
        <f t="shared" si="1"/>
        <v>-</v>
      </c>
      <c r="AE24" s="36"/>
      <c r="AF24" s="36">
        <v>24</v>
      </c>
      <c r="AG24" s="36"/>
      <c r="AH24" s="38">
        <v>1500</v>
      </c>
    </row>
    <row r="25" spans="1:34" ht="46.5" customHeight="1">
      <c r="A25" s="28">
        <f t="shared" si="2"/>
        <v>20</v>
      </c>
      <c r="B25" s="26" t="e">
        <f>VLOOKUP(#REF!,HIDDEN_COMBO!$A$2:$C$12,3,FALSE)</f>
        <v>#REF!</v>
      </c>
      <c r="C25" s="11" t="e">
        <f>VLOOKUP(#REF!,HIDDEN_COMBO!$A$2:$B$12,2,FALSE)</f>
        <v>#REF!</v>
      </c>
      <c r="D25" s="11" t="e">
        <f>VLOOKUP(AC25,#REF!,4,FALSE)</f>
        <v>#REF!</v>
      </c>
      <c r="E25" s="11" t="e">
        <f ca="1" t="shared" si="0"/>
        <v>#REF!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35" t="s">
        <v>241</v>
      </c>
      <c r="AB25" s="35"/>
      <c r="AC25" s="36" t="s">
        <v>161</v>
      </c>
      <c r="AD25" s="37" t="str">
        <f t="shared" si="1"/>
        <v>-</v>
      </c>
      <c r="AE25" s="36"/>
      <c r="AF25" s="36">
        <v>24</v>
      </c>
      <c r="AG25" s="36"/>
      <c r="AH25" s="38">
        <v>400</v>
      </c>
    </row>
    <row r="26" spans="1:34" ht="46.5" customHeight="1">
      <c r="A26" s="28">
        <f t="shared" si="2"/>
        <v>21</v>
      </c>
      <c r="B26" s="26" t="e">
        <f>VLOOKUP(#REF!,HIDDEN_COMBO!$A$2:$C$12,3,FALSE)</f>
        <v>#REF!</v>
      </c>
      <c r="C26" s="11" t="e">
        <f>VLOOKUP(#REF!,HIDDEN_COMBO!$A$2:$B$12,2,FALSE)</f>
        <v>#REF!</v>
      </c>
      <c r="D26" s="11" t="e">
        <f>VLOOKUP(AC26,#REF!,4,FALSE)</f>
        <v>#REF!</v>
      </c>
      <c r="E26" s="11" t="e">
        <f ca="1" t="shared" si="0"/>
        <v>#REF!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35" t="s">
        <v>242</v>
      </c>
      <c r="AB26" s="35"/>
      <c r="AC26" s="36" t="s">
        <v>161</v>
      </c>
      <c r="AD26" s="37" t="str">
        <f t="shared" si="1"/>
        <v>-</v>
      </c>
      <c r="AE26" s="36"/>
      <c r="AF26" s="36">
        <v>36</v>
      </c>
      <c r="AG26" s="36"/>
      <c r="AH26" s="38">
        <v>1800</v>
      </c>
    </row>
    <row r="27" spans="1:34" ht="46.5" customHeight="1">
      <c r="A27" s="28">
        <f t="shared" si="2"/>
        <v>22</v>
      </c>
      <c r="B27" s="26" t="e">
        <f>VLOOKUP(#REF!,HIDDEN_COMBO!$A$2:$C$12,3,FALSE)</f>
        <v>#REF!</v>
      </c>
      <c r="C27" s="11" t="e">
        <f>VLOOKUP(#REF!,HIDDEN_COMBO!$A$2:$B$12,2,FALSE)</f>
        <v>#REF!</v>
      </c>
      <c r="D27" s="11" t="e">
        <f>VLOOKUP(AC27,#REF!,4,FALSE)</f>
        <v>#REF!</v>
      </c>
      <c r="E27" s="11" t="e">
        <f ca="1" t="shared" si="0"/>
        <v>#REF!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35" t="s">
        <v>243</v>
      </c>
      <c r="AB27" s="35"/>
      <c r="AC27" s="36" t="s">
        <v>150</v>
      </c>
      <c r="AD27" s="37" t="str">
        <f t="shared" si="1"/>
        <v>-</v>
      </c>
      <c r="AE27" s="36"/>
      <c r="AF27" s="36">
        <v>24</v>
      </c>
      <c r="AG27" s="36"/>
      <c r="AH27" s="38">
        <v>17500</v>
      </c>
    </row>
    <row r="28" spans="1:34" ht="46.5" customHeight="1">
      <c r="A28" s="28">
        <f t="shared" si="2"/>
        <v>23</v>
      </c>
      <c r="B28" s="26" t="e">
        <f>VLOOKUP(#REF!,HIDDEN_COMBO!$A$2:$C$12,3,FALSE)</f>
        <v>#REF!</v>
      </c>
      <c r="C28" s="11" t="e">
        <f>VLOOKUP(#REF!,HIDDEN_COMBO!$A$2:$B$12,2,FALSE)</f>
        <v>#REF!</v>
      </c>
      <c r="D28" s="11" t="e">
        <f>VLOOKUP(AC28,#REF!,4,FALSE)</f>
        <v>#REF!</v>
      </c>
      <c r="E28" s="11" t="e">
        <f ca="1" t="shared" si="0"/>
        <v>#REF!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35" t="s">
        <v>244</v>
      </c>
      <c r="AB28" s="35"/>
      <c r="AC28" s="36" t="s">
        <v>119</v>
      </c>
      <c r="AD28" s="37" t="str">
        <f t="shared" si="1"/>
        <v>-</v>
      </c>
      <c r="AE28" s="36"/>
      <c r="AF28" s="36">
        <v>36</v>
      </c>
      <c r="AG28" s="36"/>
      <c r="AH28" s="38">
        <v>7000</v>
      </c>
    </row>
    <row r="29" spans="1:34" ht="46.5" customHeight="1">
      <c r="A29" s="28">
        <f t="shared" si="2"/>
        <v>24</v>
      </c>
      <c r="B29" s="26" t="e">
        <f>VLOOKUP(#REF!,HIDDEN_COMBO!$A$2:$C$12,3,FALSE)</f>
        <v>#REF!</v>
      </c>
      <c r="C29" s="11" t="e">
        <f>VLOOKUP(#REF!,HIDDEN_COMBO!$A$2:$B$12,2,FALSE)</f>
        <v>#REF!</v>
      </c>
      <c r="D29" s="11" t="e">
        <f>VLOOKUP(AC29,#REF!,4,FALSE)</f>
        <v>#REF!</v>
      </c>
      <c r="E29" s="11" t="e">
        <f ca="1" t="shared" si="0"/>
        <v>#REF!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35" t="s">
        <v>245</v>
      </c>
      <c r="AB29" s="35"/>
      <c r="AC29" s="36" t="s">
        <v>166</v>
      </c>
      <c r="AD29" s="37" t="str">
        <f t="shared" si="1"/>
        <v>-</v>
      </c>
      <c r="AE29" s="36"/>
      <c r="AF29" s="36">
        <v>24</v>
      </c>
      <c r="AG29" s="36"/>
      <c r="AH29" s="38">
        <v>100000</v>
      </c>
    </row>
    <row r="30" spans="1:34" ht="46.5" customHeight="1">
      <c r="A30" s="28">
        <f t="shared" si="2"/>
        <v>25</v>
      </c>
      <c r="B30" s="26" t="e">
        <f>VLOOKUP(#REF!,HIDDEN_COMBO!$A$2:$C$12,3,FALSE)</f>
        <v>#REF!</v>
      </c>
      <c r="C30" s="11" t="e">
        <f>VLOOKUP(#REF!,HIDDEN_COMBO!$A$2:$B$12,2,FALSE)</f>
        <v>#REF!</v>
      </c>
      <c r="D30" s="11" t="e">
        <f>VLOOKUP(AC30,#REF!,4,FALSE)</f>
        <v>#REF!</v>
      </c>
      <c r="E30" s="11" t="e">
        <f ca="1" t="shared" si="0"/>
        <v>#REF!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35" t="s">
        <v>246</v>
      </c>
      <c r="AB30" s="35"/>
      <c r="AC30" s="36" t="s">
        <v>127</v>
      </c>
      <c r="AD30" s="37" t="str">
        <f t="shared" si="1"/>
        <v>-</v>
      </c>
      <c r="AE30" s="36"/>
      <c r="AF30" s="36">
        <v>24</v>
      </c>
      <c r="AG30" s="36"/>
      <c r="AH30" s="38">
        <v>42000</v>
      </c>
    </row>
    <row r="31" spans="1:34" ht="46.5" customHeight="1">
      <c r="A31" s="28">
        <f aca="true" t="shared" si="3" ref="A31:A62">ROW(A31)-ROW($A$5)</f>
        <v>26</v>
      </c>
      <c r="B31" s="26" t="e">
        <f>VLOOKUP(#REF!,HIDDEN_COMBO!$A$2:$C$12,3,FALSE)</f>
        <v>#REF!</v>
      </c>
      <c r="C31" s="11" t="e">
        <f>VLOOKUP(#REF!,HIDDEN_COMBO!$A$2:$B$12,2,FALSE)</f>
        <v>#REF!</v>
      </c>
      <c r="D31" s="11" t="e">
        <f>VLOOKUP(AC31,#REF!,4,FALSE)</f>
        <v>#REF!</v>
      </c>
      <c r="E31" s="11" t="e">
        <f ca="1" t="shared" si="0"/>
        <v>#REF!</v>
      </c>
      <c r="F31" s="23" t="s">
        <v>221</v>
      </c>
      <c r="G31" s="23" t="s">
        <v>221</v>
      </c>
      <c r="H31" s="23" t="s">
        <v>221</v>
      </c>
      <c r="I31" s="23" t="s">
        <v>221</v>
      </c>
      <c r="J31" s="23" t="s">
        <v>221</v>
      </c>
      <c r="K31" s="23" t="s">
        <v>221</v>
      </c>
      <c r="L31" s="23" t="s">
        <v>221</v>
      </c>
      <c r="M31" s="23" t="s">
        <v>221</v>
      </c>
      <c r="N31" s="23" t="s">
        <v>221</v>
      </c>
      <c r="O31" s="23" t="s">
        <v>221</v>
      </c>
      <c r="P31" s="23" t="s">
        <v>221</v>
      </c>
      <c r="Q31" s="23" t="s">
        <v>221</v>
      </c>
      <c r="R31" s="23" t="s">
        <v>221</v>
      </c>
      <c r="S31" s="23" t="s">
        <v>221</v>
      </c>
      <c r="T31" s="23" t="s">
        <v>221</v>
      </c>
      <c r="U31" s="23" t="s">
        <v>221</v>
      </c>
      <c r="V31" s="23" t="s">
        <v>221</v>
      </c>
      <c r="W31" s="23" t="s">
        <v>221</v>
      </c>
      <c r="X31" s="23" t="s">
        <v>221</v>
      </c>
      <c r="Y31" s="23" t="s">
        <v>221</v>
      </c>
      <c r="Z31" s="23" t="s">
        <v>221</v>
      </c>
      <c r="AA31" s="35" t="s">
        <v>247</v>
      </c>
      <c r="AB31" s="35" t="s">
        <v>248</v>
      </c>
      <c r="AC31" s="36" t="s">
        <v>138</v>
      </c>
      <c r="AD31" s="37" t="str">
        <f aca="true" t="shared" si="4" ref="AD31:AD62">IF(ISERROR(D31),"-",D31)</f>
        <v>-</v>
      </c>
      <c r="AE31" s="36"/>
      <c r="AF31" s="36">
        <v>24</v>
      </c>
      <c r="AG31" s="36" t="s">
        <v>221</v>
      </c>
      <c r="AH31" s="38">
        <v>35000</v>
      </c>
    </row>
    <row r="32" spans="1:34" ht="46.5" customHeight="1">
      <c r="A32" s="28">
        <f t="shared" si="3"/>
        <v>27</v>
      </c>
      <c r="B32" s="26" t="e">
        <f>VLOOKUP(#REF!,HIDDEN_COMBO!$A$2:$C$12,3,FALSE)</f>
        <v>#REF!</v>
      </c>
      <c r="C32" s="11" t="e">
        <f>VLOOKUP(#REF!,HIDDEN_COMBO!$A$2:$B$12,2,FALSE)</f>
        <v>#REF!</v>
      </c>
      <c r="D32" s="11" t="e">
        <f>VLOOKUP(AC32,#REF!,4,FALSE)</f>
        <v>#REF!</v>
      </c>
      <c r="E32" s="11" t="e">
        <f ca="1" t="shared" si="0"/>
        <v>#REF!</v>
      </c>
      <c r="F32" s="23" t="s">
        <v>221</v>
      </c>
      <c r="G32" s="23" t="s">
        <v>221</v>
      </c>
      <c r="H32" s="23" t="s">
        <v>221</v>
      </c>
      <c r="I32" s="23" t="s">
        <v>221</v>
      </c>
      <c r="J32" s="23" t="s">
        <v>221</v>
      </c>
      <c r="K32" s="23" t="s">
        <v>221</v>
      </c>
      <c r="L32" s="23" t="s">
        <v>221</v>
      </c>
      <c r="M32" s="23" t="s">
        <v>221</v>
      </c>
      <c r="N32" s="23" t="s">
        <v>221</v>
      </c>
      <c r="O32" s="23" t="s">
        <v>221</v>
      </c>
      <c r="P32" s="23" t="s">
        <v>221</v>
      </c>
      <c r="Q32" s="23" t="s">
        <v>221</v>
      </c>
      <c r="R32" s="23" t="s">
        <v>221</v>
      </c>
      <c r="S32" s="23" t="s">
        <v>221</v>
      </c>
      <c r="T32" s="23" t="s">
        <v>221</v>
      </c>
      <c r="U32" s="23" t="s">
        <v>221</v>
      </c>
      <c r="V32" s="23" t="s">
        <v>221</v>
      </c>
      <c r="W32" s="23" t="s">
        <v>221</v>
      </c>
      <c r="X32" s="23" t="s">
        <v>221</v>
      </c>
      <c r="Y32" s="23" t="s">
        <v>221</v>
      </c>
      <c r="Z32" s="23" t="s">
        <v>221</v>
      </c>
      <c r="AA32" s="35" t="s">
        <v>249</v>
      </c>
      <c r="AB32" s="35" t="s">
        <v>250</v>
      </c>
      <c r="AC32" s="36" t="s">
        <v>143</v>
      </c>
      <c r="AD32" s="37" t="str">
        <f t="shared" si="4"/>
        <v>-</v>
      </c>
      <c r="AE32" s="36" t="s">
        <v>143</v>
      </c>
      <c r="AF32" s="36" t="s">
        <v>221</v>
      </c>
      <c r="AG32" s="36" t="s">
        <v>221</v>
      </c>
      <c r="AH32" s="38">
        <v>10000</v>
      </c>
    </row>
    <row r="33" spans="1:34" ht="46.5" customHeight="1">
      <c r="A33" s="28">
        <f t="shared" si="3"/>
        <v>28</v>
      </c>
      <c r="B33" s="26" t="e">
        <f>VLOOKUP(#REF!,HIDDEN_COMBO!$A$2:$C$12,3,FALSE)</f>
        <v>#REF!</v>
      </c>
      <c r="C33" s="11" t="e">
        <f>VLOOKUP(#REF!,HIDDEN_COMBO!$A$2:$B$12,2,FALSE)</f>
        <v>#REF!</v>
      </c>
      <c r="D33" s="11" t="e">
        <f>VLOOKUP(AC33,#REF!,4,FALSE)</f>
        <v>#REF!</v>
      </c>
      <c r="E33" s="11" t="e">
        <f ca="1" t="shared" si="0"/>
        <v>#REF!</v>
      </c>
      <c r="F33" s="23" t="s">
        <v>221</v>
      </c>
      <c r="G33" s="23" t="s">
        <v>221</v>
      </c>
      <c r="H33" s="23" t="s">
        <v>221</v>
      </c>
      <c r="I33" s="23" t="s">
        <v>221</v>
      </c>
      <c r="J33" s="23" t="s">
        <v>221</v>
      </c>
      <c r="K33" s="23" t="s">
        <v>221</v>
      </c>
      <c r="L33" s="23" t="s">
        <v>221</v>
      </c>
      <c r="M33" s="23" t="s">
        <v>221</v>
      </c>
      <c r="N33" s="23" t="s">
        <v>221</v>
      </c>
      <c r="O33" s="23" t="s">
        <v>221</v>
      </c>
      <c r="P33" s="23" t="s">
        <v>221</v>
      </c>
      <c r="Q33" s="23" t="s">
        <v>221</v>
      </c>
      <c r="R33" s="23" t="s">
        <v>221</v>
      </c>
      <c r="S33" s="23" t="s">
        <v>221</v>
      </c>
      <c r="T33" s="23" t="s">
        <v>221</v>
      </c>
      <c r="U33" s="23" t="s">
        <v>221</v>
      </c>
      <c r="V33" s="23" t="s">
        <v>221</v>
      </c>
      <c r="W33" s="23" t="s">
        <v>221</v>
      </c>
      <c r="X33" s="23" t="s">
        <v>221</v>
      </c>
      <c r="Y33" s="23" t="s">
        <v>221</v>
      </c>
      <c r="Z33" s="23" t="s">
        <v>221</v>
      </c>
      <c r="AA33" s="35" t="s">
        <v>251</v>
      </c>
      <c r="AB33" s="35" t="s">
        <v>252</v>
      </c>
      <c r="AC33" s="36" t="s">
        <v>131</v>
      </c>
      <c r="AD33" s="37" t="str">
        <f t="shared" si="4"/>
        <v>-</v>
      </c>
      <c r="AE33" s="36" t="s">
        <v>131</v>
      </c>
      <c r="AF33" s="36" t="s">
        <v>221</v>
      </c>
      <c r="AG33" s="36" t="s">
        <v>221</v>
      </c>
      <c r="AH33" s="38">
        <v>30000</v>
      </c>
    </row>
    <row r="34" spans="1:34" ht="46.5" customHeight="1">
      <c r="A34" s="28">
        <f t="shared" si="3"/>
        <v>29</v>
      </c>
      <c r="B34" s="26" t="e">
        <f>VLOOKUP(#REF!,HIDDEN_COMBO!$A$2:$C$12,3,FALSE)</f>
        <v>#REF!</v>
      </c>
      <c r="C34" s="11" t="e">
        <f>VLOOKUP(#REF!,HIDDEN_COMBO!$A$2:$B$12,2,FALSE)</f>
        <v>#REF!</v>
      </c>
      <c r="D34" s="11" t="e">
        <f>VLOOKUP(AC34,#REF!,4,FALSE)</f>
        <v>#REF!</v>
      </c>
      <c r="E34" s="11" t="e">
        <f ca="1" t="shared" si="0"/>
        <v>#REF!</v>
      </c>
      <c r="F34" s="23" t="s">
        <v>221</v>
      </c>
      <c r="G34" s="23" t="s">
        <v>221</v>
      </c>
      <c r="H34" s="23" t="s">
        <v>221</v>
      </c>
      <c r="I34" s="23" t="s">
        <v>221</v>
      </c>
      <c r="J34" s="23" t="s">
        <v>221</v>
      </c>
      <c r="K34" s="23" t="s">
        <v>221</v>
      </c>
      <c r="L34" s="23" t="s">
        <v>221</v>
      </c>
      <c r="M34" s="23" t="s">
        <v>221</v>
      </c>
      <c r="N34" s="23" t="s">
        <v>221</v>
      </c>
      <c r="O34" s="23" t="s">
        <v>221</v>
      </c>
      <c r="P34" s="23" t="s">
        <v>221</v>
      </c>
      <c r="Q34" s="23" t="s">
        <v>221</v>
      </c>
      <c r="R34" s="23" t="s">
        <v>221</v>
      </c>
      <c r="S34" s="23" t="s">
        <v>221</v>
      </c>
      <c r="T34" s="23" t="s">
        <v>221</v>
      </c>
      <c r="U34" s="23" t="s">
        <v>221</v>
      </c>
      <c r="V34" s="23" t="s">
        <v>221</v>
      </c>
      <c r="W34" s="23" t="s">
        <v>221</v>
      </c>
      <c r="X34" s="23" t="s">
        <v>221</v>
      </c>
      <c r="Y34" s="23" t="s">
        <v>221</v>
      </c>
      <c r="Z34" s="23" t="s">
        <v>221</v>
      </c>
      <c r="AA34" s="35" t="s">
        <v>253</v>
      </c>
      <c r="AB34" s="35" t="s">
        <v>253</v>
      </c>
      <c r="AC34" s="36" t="s">
        <v>164</v>
      </c>
      <c r="AD34" s="37" t="str">
        <f t="shared" si="4"/>
        <v>-</v>
      </c>
      <c r="AE34" s="36"/>
      <c r="AF34" s="36" t="s">
        <v>221</v>
      </c>
      <c r="AG34" s="36" t="s">
        <v>221</v>
      </c>
      <c r="AH34" s="38">
        <v>5000</v>
      </c>
    </row>
    <row r="35" spans="1:34" ht="46.5" customHeight="1">
      <c r="A35" s="28">
        <f t="shared" si="3"/>
        <v>30</v>
      </c>
      <c r="B35" s="26" t="e">
        <f>VLOOKUP(#REF!,HIDDEN_COMBO!$A$2:$C$12,3,FALSE)</f>
        <v>#REF!</v>
      </c>
      <c r="C35" s="11" t="e">
        <f>VLOOKUP(#REF!,HIDDEN_COMBO!$A$2:$B$12,2,FALSE)</f>
        <v>#REF!</v>
      </c>
      <c r="D35" s="11" t="e">
        <f>VLOOKUP(AC35,#REF!,4,FALSE)</f>
        <v>#REF!</v>
      </c>
      <c r="E35" s="11" t="e">
        <f ca="1" t="shared" si="0"/>
        <v>#REF!</v>
      </c>
      <c r="F35" s="23" t="s">
        <v>221</v>
      </c>
      <c r="G35" s="23" t="s">
        <v>221</v>
      </c>
      <c r="H35" s="23" t="s">
        <v>221</v>
      </c>
      <c r="I35" s="23" t="s">
        <v>221</v>
      </c>
      <c r="J35" s="23" t="s">
        <v>221</v>
      </c>
      <c r="K35" s="23" t="s">
        <v>221</v>
      </c>
      <c r="L35" s="23" t="s">
        <v>221</v>
      </c>
      <c r="M35" s="23" t="s">
        <v>221</v>
      </c>
      <c r="N35" s="23" t="s">
        <v>221</v>
      </c>
      <c r="O35" s="23" t="s">
        <v>221</v>
      </c>
      <c r="P35" s="23" t="s">
        <v>221</v>
      </c>
      <c r="Q35" s="23" t="s">
        <v>221</v>
      </c>
      <c r="R35" s="23" t="s">
        <v>221</v>
      </c>
      <c r="S35" s="23" t="s">
        <v>221</v>
      </c>
      <c r="T35" s="23" t="s">
        <v>221</v>
      </c>
      <c r="U35" s="23" t="s">
        <v>221</v>
      </c>
      <c r="V35" s="23" t="s">
        <v>221</v>
      </c>
      <c r="W35" s="23" t="s">
        <v>221</v>
      </c>
      <c r="X35" s="23" t="s">
        <v>221</v>
      </c>
      <c r="Y35" s="23" t="s">
        <v>221</v>
      </c>
      <c r="Z35" s="23" t="s">
        <v>221</v>
      </c>
      <c r="AA35" s="35" t="s">
        <v>254</v>
      </c>
      <c r="AB35" s="35" t="s">
        <v>255</v>
      </c>
      <c r="AC35" s="36" t="s">
        <v>116</v>
      </c>
      <c r="AD35" s="37" t="str">
        <f t="shared" si="4"/>
        <v>-</v>
      </c>
      <c r="AE35" s="36" t="s">
        <v>116</v>
      </c>
      <c r="AF35" s="36" t="s">
        <v>221</v>
      </c>
      <c r="AG35" s="36" t="s">
        <v>221</v>
      </c>
      <c r="AH35" s="38">
        <v>9000</v>
      </c>
    </row>
    <row r="36" spans="1:34" ht="46.5" customHeight="1">
      <c r="A36" s="28">
        <f t="shared" si="3"/>
        <v>31</v>
      </c>
      <c r="B36" s="26" t="e">
        <f>VLOOKUP(#REF!,HIDDEN_COMBO!$A$2:$C$12,3,FALSE)</f>
        <v>#REF!</v>
      </c>
      <c r="C36" s="11" t="e">
        <f>VLOOKUP(#REF!,HIDDEN_COMBO!$A$2:$B$12,2,FALSE)</f>
        <v>#REF!</v>
      </c>
      <c r="D36" s="11" t="e">
        <f>VLOOKUP(AC36,#REF!,4,FALSE)</f>
        <v>#REF!</v>
      </c>
      <c r="E36" s="11" t="e">
        <f ca="1" t="shared" si="0"/>
        <v>#REF!</v>
      </c>
      <c r="F36" s="23" t="s">
        <v>221</v>
      </c>
      <c r="G36" s="23" t="s">
        <v>221</v>
      </c>
      <c r="H36" s="23" t="s">
        <v>221</v>
      </c>
      <c r="I36" s="23" t="s">
        <v>221</v>
      </c>
      <c r="J36" s="23" t="s">
        <v>221</v>
      </c>
      <c r="K36" s="23" t="s">
        <v>221</v>
      </c>
      <c r="L36" s="23" t="s">
        <v>221</v>
      </c>
      <c r="M36" s="23" t="s">
        <v>221</v>
      </c>
      <c r="N36" s="23" t="s">
        <v>221</v>
      </c>
      <c r="O36" s="23" t="s">
        <v>221</v>
      </c>
      <c r="P36" s="23" t="s">
        <v>221</v>
      </c>
      <c r="Q36" s="23" t="s">
        <v>221</v>
      </c>
      <c r="R36" s="23" t="s">
        <v>221</v>
      </c>
      <c r="S36" s="23" t="s">
        <v>221</v>
      </c>
      <c r="T36" s="23" t="s">
        <v>221</v>
      </c>
      <c r="U36" s="23" t="s">
        <v>221</v>
      </c>
      <c r="V36" s="23" t="s">
        <v>221</v>
      </c>
      <c r="W36" s="23" t="s">
        <v>221</v>
      </c>
      <c r="X36" s="23" t="s">
        <v>221</v>
      </c>
      <c r="Y36" s="23" t="s">
        <v>221</v>
      </c>
      <c r="Z36" s="23" t="s">
        <v>221</v>
      </c>
      <c r="AA36" s="35" t="s">
        <v>256</v>
      </c>
      <c r="AB36" s="35" t="s">
        <v>257</v>
      </c>
      <c r="AC36" s="36" t="s">
        <v>157</v>
      </c>
      <c r="AD36" s="37" t="str">
        <f t="shared" si="4"/>
        <v>-</v>
      </c>
      <c r="AE36" s="36" t="s">
        <v>157</v>
      </c>
      <c r="AF36" s="36" t="s">
        <v>221</v>
      </c>
      <c r="AG36" s="36" t="s">
        <v>221</v>
      </c>
      <c r="AH36" s="38">
        <v>60000</v>
      </c>
    </row>
    <row r="37" spans="1:34" ht="46.5" customHeight="1">
      <c r="A37" s="28">
        <f t="shared" si="3"/>
        <v>32</v>
      </c>
      <c r="B37" s="26" t="e">
        <f>VLOOKUP(#REF!,HIDDEN_COMBO!$A$2:$C$12,3,FALSE)</f>
        <v>#REF!</v>
      </c>
      <c r="C37" s="11" t="e">
        <f>VLOOKUP(#REF!,HIDDEN_COMBO!$A$2:$B$12,2,FALSE)</f>
        <v>#REF!</v>
      </c>
      <c r="D37" s="11" t="e">
        <f>VLOOKUP(AC37,#REF!,4,FALSE)</f>
        <v>#REF!</v>
      </c>
      <c r="E37" s="11" t="e">
        <f ca="1" t="shared" si="0"/>
        <v>#REF!</v>
      </c>
      <c r="F37" s="23" t="s">
        <v>221</v>
      </c>
      <c r="G37" s="23" t="s">
        <v>221</v>
      </c>
      <c r="H37" s="23" t="s">
        <v>221</v>
      </c>
      <c r="I37" s="23" t="s">
        <v>221</v>
      </c>
      <c r="J37" s="23" t="s">
        <v>221</v>
      </c>
      <c r="K37" s="23" t="s">
        <v>221</v>
      </c>
      <c r="L37" s="23" t="s">
        <v>221</v>
      </c>
      <c r="M37" s="23" t="s">
        <v>221</v>
      </c>
      <c r="N37" s="23" t="s">
        <v>221</v>
      </c>
      <c r="O37" s="23" t="s">
        <v>221</v>
      </c>
      <c r="P37" s="23" t="s">
        <v>221</v>
      </c>
      <c r="Q37" s="23" t="s">
        <v>221</v>
      </c>
      <c r="R37" s="23" t="s">
        <v>221</v>
      </c>
      <c r="S37" s="23" t="s">
        <v>221</v>
      </c>
      <c r="T37" s="23" t="s">
        <v>221</v>
      </c>
      <c r="U37" s="23" t="s">
        <v>221</v>
      </c>
      <c r="V37" s="23" t="s">
        <v>221</v>
      </c>
      <c r="W37" s="23" t="s">
        <v>221</v>
      </c>
      <c r="X37" s="23" t="s">
        <v>221</v>
      </c>
      <c r="Y37" s="23" t="s">
        <v>221</v>
      </c>
      <c r="Z37" s="23" t="s">
        <v>221</v>
      </c>
      <c r="AA37" s="35" t="s">
        <v>258</v>
      </c>
      <c r="AB37" s="35" t="s">
        <v>257</v>
      </c>
      <c r="AC37" s="36" t="s">
        <v>157</v>
      </c>
      <c r="AD37" s="37" t="str">
        <f t="shared" si="4"/>
        <v>-</v>
      </c>
      <c r="AE37" s="36"/>
      <c r="AF37" s="36" t="s">
        <v>221</v>
      </c>
      <c r="AG37" s="36" t="s">
        <v>221</v>
      </c>
      <c r="AH37" s="38">
        <v>380000</v>
      </c>
    </row>
    <row r="38" spans="1:34" ht="46.5" customHeight="1">
      <c r="A38" s="28">
        <f t="shared" si="3"/>
        <v>33</v>
      </c>
      <c r="B38" s="26" t="e">
        <f>VLOOKUP(#REF!,HIDDEN_COMBO!$A$2:$C$12,3,FALSE)</f>
        <v>#REF!</v>
      </c>
      <c r="C38" s="11" t="e">
        <f>VLOOKUP(#REF!,HIDDEN_COMBO!$A$2:$B$12,2,FALSE)</f>
        <v>#REF!</v>
      </c>
      <c r="D38" s="11" t="e">
        <f>VLOOKUP(AC38,#REF!,4,FALSE)</f>
        <v>#REF!</v>
      </c>
      <c r="E38" s="11" t="e">
        <f aca="true" ca="1" t="shared" si="5" ref="E38:E69">VLOOKUP(AE38,INDIRECT(C38&amp;"!A:K"),4,FALSE)</f>
        <v>#REF!</v>
      </c>
      <c r="F38" s="23" t="s">
        <v>221</v>
      </c>
      <c r="G38" s="23" t="s">
        <v>221</v>
      </c>
      <c r="H38" s="23" t="s">
        <v>221</v>
      </c>
      <c r="I38" s="23" t="s">
        <v>221</v>
      </c>
      <c r="J38" s="23" t="s">
        <v>221</v>
      </c>
      <c r="K38" s="23" t="s">
        <v>221</v>
      </c>
      <c r="L38" s="23" t="s">
        <v>221</v>
      </c>
      <c r="M38" s="23" t="s">
        <v>221</v>
      </c>
      <c r="N38" s="23" t="s">
        <v>221</v>
      </c>
      <c r="O38" s="23" t="s">
        <v>221</v>
      </c>
      <c r="P38" s="23" t="s">
        <v>221</v>
      </c>
      <c r="Q38" s="23" t="s">
        <v>221</v>
      </c>
      <c r="R38" s="23" t="s">
        <v>221</v>
      </c>
      <c r="S38" s="23" t="s">
        <v>221</v>
      </c>
      <c r="T38" s="23" t="s">
        <v>221</v>
      </c>
      <c r="U38" s="23" t="s">
        <v>221</v>
      </c>
      <c r="V38" s="23" t="s">
        <v>221</v>
      </c>
      <c r="W38" s="23" t="s">
        <v>221</v>
      </c>
      <c r="X38" s="23" t="s">
        <v>221</v>
      </c>
      <c r="Y38" s="23" t="s">
        <v>221</v>
      </c>
      <c r="Z38" s="23" t="s">
        <v>221</v>
      </c>
      <c r="AA38" s="35" t="s">
        <v>259</v>
      </c>
      <c r="AB38" s="35" t="s">
        <v>257</v>
      </c>
      <c r="AC38" s="36" t="s">
        <v>157</v>
      </c>
      <c r="AD38" s="37" t="str">
        <f t="shared" si="4"/>
        <v>-</v>
      </c>
      <c r="AE38" s="36"/>
      <c r="AF38" s="36" t="s">
        <v>221</v>
      </c>
      <c r="AG38" s="36" t="s">
        <v>221</v>
      </c>
      <c r="AH38" s="38">
        <v>270000</v>
      </c>
    </row>
    <row r="39" spans="1:34" ht="46.5" customHeight="1">
      <c r="A39" s="28">
        <f t="shared" si="3"/>
        <v>34</v>
      </c>
      <c r="B39" s="26" t="e">
        <f>VLOOKUP(#REF!,HIDDEN_COMBO!$A$2:$C$12,3,FALSE)</f>
        <v>#REF!</v>
      </c>
      <c r="C39" s="11" t="e">
        <f>VLOOKUP(#REF!,HIDDEN_COMBO!$A$2:$B$12,2,FALSE)</f>
        <v>#REF!</v>
      </c>
      <c r="D39" s="11" t="e">
        <f>VLOOKUP(AC39,#REF!,4,FALSE)</f>
        <v>#REF!</v>
      </c>
      <c r="E39" s="11" t="e">
        <f ca="1" t="shared" si="5"/>
        <v>#REF!</v>
      </c>
      <c r="F39" s="23" t="s">
        <v>221</v>
      </c>
      <c r="G39" s="23" t="s">
        <v>221</v>
      </c>
      <c r="H39" s="23" t="s">
        <v>221</v>
      </c>
      <c r="I39" s="23" t="s">
        <v>221</v>
      </c>
      <c r="J39" s="23" t="s">
        <v>221</v>
      </c>
      <c r="K39" s="23" t="s">
        <v>221</v>
      </c>
      <c r="L39" s="23" t="s">
        <v>221</v>
      </c>
      <c r="M39" s="23" t="s">
        <v>221</v>
      </c>
      <c r="N39" s="23" t="s">
        <v>221</v>
      </c>
      <c r="O39" s="23" t="s">
        <v>221</v>
      </c>
      <c r="P39" s="23" t="s">
        <v>221</v>
      </c>
      <c r="Q39" s="23" t="s">
        <v>221</v>
      </c>
      <c r="R39" s="23" t="s">
        <v>221</v>
      </c>
      <c r="S39" s="23" t="s">
        <v>221</v>
      </c>
      <c r="T39" s="23" t="s">
        <v>221</v>
      </c>
      <c r="U39" s="23" t="s">
        <v>221</v>
      </c>
      <c r="V39" s="23" t="s">
        <v>221</v>
      </c>
      <c r="W39" s="23" t="s">
        <v>221</v>
      </c>
      <c r="X39" s="23" t="s">
        <v>221</v>
      </c>
      <c r="Y39" s="23" t="s">
        <v>221</v>
      </c>
      <c r="Z39" s="23" t="s">
        <v>221</v>
      </c>
      <c r="AA39" s="35" t="s">
        <v>260</v>
      </c>
      <c r="AB39" s="35" t="s">
        <v>261</v>
      </c>
      <c r="AC39" s="36" t="s">
        <v>157</v>
      </c>
      <c r="AD39" s="37" t="str">
        <f t="shared" si="4"/>
        <v>-</v>
      </c>
      <c r="AE39" s="36"/>
      <c r="AF39" s="36" t="s">
        <v>221</v>
      </c>
      <c r="AG39" s="36" t="s">
        <v>221</v>
      </c>
      <c r="AH39" s="38">
        <v>250000</v>
      </c>
    </row>
    <row r="40" spans="1:34" ht="46.5" customHeight="1">
      <c r="A40" s="28">
        <f t="shared" si="3"/>
        <v>35</v>
      </c>
      <c r="B40" s="26" t="e">
        <f>VLOOKUP(#REF!,HIDDEN_COMBO!$A$2:$C$12,3,FALSE)</f>
        <v>#REF!</v>
      </c>
      <c r="C40" s="11" t="e">
        <f>VLOOKUP(#REF!,HIDDEN_COMBO!$A$2:$B$12,2,FALSE)</f>
        <v>#REF!</v>
      </c>
      <c r="D40" s="11" t="e">
        <f>VLOOKUP(AC40,#REF!,4,FALSE)</f>
        <v>#REF!</v>
      </c>
      <c r="E40" s="11" t="e">
        <f ca="1" t="shared" si="5"/>
        <v>#REF!</v>
      </c>
      <c r="F40" s="23" t="s">
        <v>221</v>
      </c>
      <c r="G40" s="23" t="s">
        <v>221</v>
      </c>
      <c r="H40" s="23" t="s">
        <v>221</v>
      </c>
      <c r="I40" s="23" t="s">
        <v>221</v>
      </c>
      <c r="J40" s="23" t="s">
        <v>221</v>
      </c>
      <c r="K40" s="23" t="s">
        <v>221</v>
      </c>
      <c r="L40" s="23" t="s">
        <v>221</v>
      </c>
      <c r="M40" s="23" t="s">
        <v>221</v>
      </c>
      <c r="N40" s="23" t="s">
        <v>221</v>
      </c>
      <c r="O40" s="23" t="s">
        <v>221</v>
      </c>
      <c r="P40" s="23" t="s">
        <v>221</v>
      </c>
      <c r="Q40" s="23" t="s">
        <v>221</v>
      </c>
      <c r="R40" s="23" t="s">
        <v>221</v>
      </c>
      <c r="S40" s="23" t="s">
        <v>221</v>
      </c>
      <c r="T40" s="23" t="s">
        <v>221</v>
      </c>
      <c r="U40" s="23" t="s">
        <v>221</v>
      </c>
      <c r="V40" s="23" t="s">
        <v>221</v>
      </c>
      <c r="W40" s="23" t="s">
        <v>221</v>
      </c>
      <c r="X40" s="23" t="s">
        <v>221</v>
      </c>
      <c r="Y40" s="23" t="s">
        <v>221</v>
      </c>
      <c r="Z40" s="23" t="s">
        <v>221</v>
      </c>
      <c r="AA40" s="35" t="s">
        <v>262</v>
      </c>
      <c r="AB40" s="35" t="s">
        <v>262</v>
      </c>
      <c r="AC40" s="36" t="s">
        <v>146</v>
      </c>
      <c r="AD40" s="37" t="str">
        <f t="shared" si="4"/>
        <v>-</v>
      </c>
      <c r="AE40" s="36"/>
      <c r="AF40" s="36">
        <v>24</v>
      </c>
      <c r="AG40" s="36" t="s">
        <v>221</v>
      </c>
      <c r="AH40" s="38">
        <v>204000</v>
      </c>
    </row>
    <row r="41" spans="1:34" ht="46.5" customHeight="1">
      <c r="A41" s="28">
        <f t="shared" si="3"/>
        <v>36</v>
      </c>
      <c r="B41" s="26" t="e">
        <f>VLOOKUP(#REF!,HIDDEN_COMBO!$A$2:$C$12,3,FALSE)</f>
        <v>#REF!</v>
      </c>
      <c r="C41" s="11" t="e">
        <f>VLOOKUP(#REF!,HIDDEN_COMBO!$A$2:$B$12,2,FALSE)</f>
        <v>#REF!</v>
      </c>
      <c r="D41" s="11" t="e">
        <f>VLOOKUP(AC41,#REF!,4,FALSE)</f>
        <v>#REF!</v>
      </c>
      <c r="E41" s="11" t="e">
        <f ca="1" t="shared" si="5"/>
        <v>#REF!</v>
      </c>
      <c r="F41" s="23" t="s">
        <v>221</v>
      </c>
      <c r="G41" s="23" t="s">
        <v>221</v>
      </c>
      <c r="H41" s="23" t="s">
        <v>221</v>
      </c>
      <c r="I41" s="23" t="s">
        <v>221</v>
      </c>
      <c r="J41" s="23" t="s">
        <v>221</v>
      </c>
      <c r="K41" s="23" t="s">
        <v>221</v>
      </c>
      <c r="L41" s="23" t="s">
        <v>221</v>
      </c>
      <c r="M41" s="23" t="s">
        <v>221</v>
      </c>
      <c r="N41" s="23" t="s">
        <v>221</v>
      </c>
      <c r="O41" s="23" t="s">
        <v>221</v>
      </c>
      <c r="P41" s="23" t="s">
        <v>221</v>
      </c>
      <c r="Q41" s="23" t="s">
        <v>221</v>
      </c>
      <c r="R41" s="23" t="s">
        <v>221</v>
      </c>
      <c r="S41" s="23" t="s">
        <v>221</v>
      </c>
      <c r="T41" s="23" t="s">
        <v>221</v>
      </c>
      <c r="U41" s="23" t="s">
        <v>221</v>
      </c>
      <c r="V41" s="23" t="s">
        <v>221</v>
      </c>
      <c r="W41" s="23" t="s">
        <v>221</v>
      </c>
      <c r="X41" s="23" t="s">
        <v>221</v>
      </c>
      <c r="Y41" s="23" t="s">
        <v>221</v>
      </c>
      <c r="Z41" s="23" t="s">
        <v>221</v>
      </c>
      <c r="AA41" s="35" t="s">
        <v>263</v>
      </c>
      <c r="AB41" s="35" t="s">
        <v>264</v>
      </c>
      <c r="AC41" s="36" t="s">
        <v>146</v>
      </c>
      <c r="AD41" s="37" t="str">
        <f t="shared" si="4"/>
        <v>-</v>
      </c>
      <c r="AE41" s="36"/>
      <c r="AF41" s="36">
        <v>24</v>
      </c>
      <c r="AG41" s="36" t="s">
        <v>221</v>
      </c>
      <c r="AH41" s="38">
        <v>130000</v>
      </c>
    </row>
    <row r="42" spans="1:34" ht="46.5" customHeight="1">
      <c r="A42" s="28">
        <f t="shared" si="3"/>
        <v>37</v>
      </c>
      <c r="B42" s="26" t="e">
        <f>VLOOKUP(#REF!,HIDDEN_COMBO!$A$2:$C$12,3,FALSE)</f>
        <v>#REF!</v>
      </c>
      <c r="C42" s="11" t="e">
        <f>VLOOKUP(#REF!,HIDDEN_COMBO!$A$2:$B$12,2,FALSE)</f>
        <v>#REF!</v>
      </c>
      <c r="D42" s="11" t="e">
        <f>VLOOKUP(AC42,#REF!,4,FALSE)</f>
        <v>#REF!</v>
      </c>
      <c r="E42" s="11" t="e">
        <f ca="1" t="shared" si="5"/>
        <v>#REF!</v>
      </c>
      <c r="F42" s="23" t="s">
        <v>221</v>
      </c>
      <c r="G42" s="23" t="s">
        <v>221</v>
      </c>
      <c r="H42" s="23" t="s">
        <v>221</v>
      </c>
      <c r="I42" s="23" t="s">
        <v>221</v>
      </c>
      <c r="J42" s="23" t="s">
        <v>221</v>
      </c>
      <c r="K42" s="23" t="s">
        <v>221</v>
      </c>
      <c r="L42" s="23" t="s">
        <v>221</v>
      </c>
      <c r="M42" s="23" t="s">
        <v>221</v>
      </c>
      <c r="N42" s="23" t="s">
        <v>221</v>
      </c>
      <c r="O42" s="23" t="s">
        <v>221</v>
      </c>
      <c r="P42" s="23" t="s">
        <v>221</v>
      </c>
      <c r="Q42" s="23" t="s">
        <v>221</v>
      </c>
      <c r="R42" s="23" t="s">
        <v>221</v>
      </c>
      <c r="S42" s="23" t="s">
        <v>221</v>
      </c>
      <c r="T42" s="23" t="s">
        <v>221</v>
      </c>
      <c r="U42" s="23" t="s">
        <v>221</v>
      </c>
      <c r="V42" s="23" t="s">
        <v>221</v>
      </c>
      <c r="W42" s="23" t="s">
        <v>221</v>
      </c>
      <c r="X42" s="23" t="s">
        <v>221</v>
      </c>
      <c r="Y42" s="23" t="s">
        <v>221</v>
      </c>
      <c r="Z42" s="23" t="s">
        <v>221</v>
      </c>
      <c r="AA42" s="35" t="s">
        <v>265</v>
      </c>
      <c r="AB42" s="35" t="s">
        <v>266</v>
      </c>
      <c r="AC42" s="36" t="s">
        <v>146</v>
      </c>
      <c r="AD42" s="37" t="str">
        <f t="shared" si="4"/>
        <v>-</v>
      </c>
      <c r="AE42" s="36"/>
      <c r="AF42" s="36">
        <v>24</v>
      </c>
      <c r="AG42" s="36" t="s">
        <v>221</v>
      </c>
      <c r="AH42" s="38">
        <v>40000</v>
      </c>
    </row>
    <row r="43" spans="1:34" ht="46.5" customHeight="1">
      <c r="A43" s="28">
        <f t="shared" si="3"/>
        <v>38</v>
      </c>
      <c r="B43" s="26" t="e">
        <f>VLOOKUP(#REF!,HIDDEN_COMBO!$A$2:$C$12,3,FALSE)</f>
        <v>#REF!</v>
      </c>
      <c r="C43" s="11" t="e">
        <f>VLOOKUP(#REF!,HIDDEN_COMBO!$A$2:$B$12,2,FALSE)</f>
        <v>#REF!</v>
      </c>
      <c r="D43" s="11" t="e">
        <f>VLOOKUP(AC43,#REF!,4,FALSE)</f>
        <v>#REF!</v>
      </c>
      <c r="E43" s="11" t="e">
        <f ca="1" t="shared" si="5"/>
        <v>#REF!</v>
      </c>
      <c r="F43" s="23" t="s">
        <v>221</v>
      </c>
      <c r="G43" s="23" t="s">
        <v>221</v>
      </c>
      <c r="H43" s="23" t="s">
        <v>221</v>
      </c>
      <c r="I43" s="23" t="s">
        <v>221</v>
      </c>
      <c r="J43" s="23" t="s">
        <v>221</v>
      </c>
      <c r="K43" s="23" t="s">
        <v>221</v>
      </c>
      <c r="L43" s="23" t="s">
        <v>221</v>
      </c>
      <c r="M43" s="23" t="s">
        <v>221</v>
      </c>
      <c r="N43" s="23" t="s">
        <v>221</v>
      </c>
      <c r="O43" s="23" t="s">
        <v>221</v>
      </c>
      <c r="P43" s="23" t="s">
        <v>221</v>
      </c>
      <c r="Q43" s="23" t="s">
        <v>221</v>
      </c>
      <c r="R43" s="23" t="s">
        <v>221</v>
      </c>
      <c r="S43" s="23" t="s">
        <v>221</v>
      </c>
      <c r="T43" s="23" t="s">
        <v>221</v>
      </c>
      <c r="U43" s="23" t="s">
        <v>221</v>
      </c>
      <c r="V43" s="23" t="s">
        <v>221</v>
      </c>
      <c r="W43" s="23" t="s">
        <v>221</v>
      </c>
      <c r="X43" s="23" t="s">
        <v>221</v>
      </c>
      <c r="Y43" s="23" t="s">
        <v>221</v>
      </c>
      <c r="Z43" s="23" t="s">
        <v>221</v>
      </c>
      <c r="AA43" s="35" t="s">
        <v>267</v>
      </c>
      <c r="AB43" s="35" t="s">
        <v>268</v>
      </c>
      <c r="AC43" s="36" t="s">
        <v>146</v>
      </c>
      <c r="AD43" s="37" t="str">
        <f t="shared" si="4"/>
        <v>-</v>
      </c>
      <c r="AE43" s="36"/>
      <c r="AF43" s="36">
        <v>24</v>
      </c>
      <c r="AG43" s="36" t="s">
        <v>221</v>
      </c>
      <c r="AH43" s="38">
        <v>100000</v>
      </c>
    </row>
    <row r="44" spans="1:34" ht="46.5" customHeight="1">
      <c r="A44" s="28">
        <f t="shared" si="3"/>
        <v>39</v>
      </c>
      <c r="B44" s="26" t="e">
        <f>VLOOKUP(#REF!,HIDDEN_COMBO!$A$2:$C$12,3,FALSE)</f>
        <v>#REF!</v>
      </c>
      <c r="C44" s="11" t="e">
        <f>VLOOKUP(#REF!,HIDDEN_COMBO!$A$2:$B$12,2,FALSE)</f>
        <v>#REF!</v>
      </c>
      <c r="D44" s="11" t="e">
        <f>VLOOKUP(AC44,#REF!,4,FALSE)</f>
        <v>#REF!</v>
      </c>
      <c r="E44" s="11" t="e">
        <f ca="1" t="shared" si="5"/>
        <v>#REF!</v>
      </c>
      <c r="F44" s="23" t="s">
        <v>221</v>
      </c>
      <c r="G44" s="23" t="s">
        <v>221</v>
      </c>
      <c r="H44" s="23" t="s">
        <v>221</v>
      </c>
      <c r="I44" s="23" t="s">
        <v>221</v>
      </c>
      <c r="J44" s="23" t="s">
        <v>221</v>
      </c>
      <c r="K44" s="23" t="s">
        <v>221</v>
      </c>
      <c r="L44" s="23" t="s">
        <v>221</v>
      </c>
      <c r="M44" s="23" t="s">
        <v>221</v>
      </c>
      <c r="N44" s="23" t="s">
        <v>221</v>
      </c>
      <c r="O44" s="23" t="s">
        <v>221</v>
      </c>
      <c r="P44" s="23" t="s">
        <v>221</v>
      </c>
      <c r="Q44" s="23" t="s">
        <v>221</v>
      </c>
      <c r="R44" s="23" t="s">
        <v>221</v>
      </c>
      <c r="S44" s="23" t="s">
        <v>221</v>
      </c>
      <c r="T44" s="23" t="s">
        <v>221</v>
      </c>
      <c r="U44" s="23" t="s">
        <v>221</v>
      </c>
      <c r="V44" s="23" t="s">
        <v>221</v>
      </c>
      <c r="W44" s="23" t="s">
        <v>221</v>
      </c>
      <c r="X44" s="23" t="s">
        <v>221</v>
      </c>
      <c r="Y44" s="23" t="s">
        <v>221</v>
      </c>
      <c r="Z44" s="23" t="s">
        <v>221</v>
      </c>
      <c r="AA44" s="35" t="s">
        <v>269</v>
      </c>
      <c r="AB44" s="35" t="s">
        <v>268</v>
      </c>
      <c r="AC44" s="36" t="s">
        <v>159</v>
      </c>
      <c r="AD44" s="37" t="str">
        <f t="shared" si="4"/>
        <v>-</v>
      </c>
      <c r="AE44" s="36" t="s">
        <v>159</v>
      </c>
      <c r="AF44" s="36">
        <v>24</v>
      </c>
      <c r="AG44" s="36" t="s">
        <v>221</v>
      </c>
      <c r="AH44" s="38">
        <v>50000</v>
      </c>
    </row>
    <row r="45" spans="1:34" ht="46.5" customHeight="1">
      <c r="A45" s="28">
        <f t="shared" si="3"/>
        <v>40</v>
      </c>
      <c r="B45" s="26" t="e">
        <f>VLOOKUP(#REF!,HIDDEN_COMBO!$A$2:$C$12,3,FALSE)</f>
        <v>#REF!</v>
      </c>
      <c r="C45" s="11" t="e">
        <f>VLOOKUP(#REF!,HIDDEN_COMBO!$A$2:$B$12,2,FALSE)</f>
        <v>#REF!</v>
      </c>
      <c r="D45" s="11" t="e">
        <f>VLOOKUP(AC45,#REF!,4,FALSE)</f>
        <v>#REF!</v>
      </c>
      <c r="E45" s="11" t="e">
        <f ca="1" t="shared" si="5"/>
        <v>#REF!</v>
      </c>
      <c r="F45" s="23" t="s">
        <v>221</v>
      </c>
      <c r="G45" s="23" t="s">
        <v>221</v>
      </c>
      <c r="H45" s="23" t="s">
        <v>221</v>
      </c>
      <c r="I45" s="23" t="s">
        <v>221</v>
      </c>
      <c r="J45" s="23" t="s">
        <v>221</v>
      </c>
      <c r="K45" s="23" t="s">
        <v>221</v>
      </c>
      <c r="L45" s="23" t="s">
        <v>221</v>
      </c>
      <c r="M45" s="23" t="s">
        <v>221</v>
      </c>
      <c r="N45" s="23" t="s">
        <v>221</v>
      </c>
      <c r="O45" s="23" t="s">
        <v>221</v>
      </c>
      <c r="P45" s="23" t="s">
        <v>221</v>
      </c>
      <c r="Q45" s="23" t="s">
        <v>221</v>
      </c>
      <c r="R45" s="23" t="s">
        <v>221</v>
      </c>
      <c r="S45" s="23" t="s">
        <v>221</v>
      </c>
      <c r="T45" s="23" t="s">
        <v>221</v>
      </c>
      <c r="U45" s="23" t="s">
        <v>221</v>
      </c>
      <c r="V45" s="23" t="s">
        <v>221</v>
      </c>
      <c r="W45" s="23" t="s">
        <v>221</v>
      </c>
      <c r="X45" s="23" t="s">
        <v>221</v>
      </c>
      <c r="Y45" s="23" t="s">
        <v>221</v>
      </c>
      <c r="Z45" s="23" t="s">
        <v>221</v>
      </c>
      <c r="AA45" s="35" t="s">
        <v>270</v>
      </c>
      <c r="AB45" s="35" t="s">
        <v>270</v>
      </c>
      <c r="AC45" s="36" t="s">
        <v>146</v>
      </c>
      <c r="AD45" s="37" t="str">
        <f t="shared" si="4"/>
        <v>-</v>
      </c>
      <c r="AE45" s="36"/>
      <c r="AF45" s="36">
        <v>12</v>
      </c>
      <c r="AG45" s="36" t="s">
        <v>221</v>
      </c>
      <c r="AH45" s="38">
        <v>60000</v>
      </c>
    </row>
    <row r="46" spans="1:34" ht="46.5" customHeight="1">
      <c r="A46" s="28">
        <f t="shared" si="3"/>
        <v>41</v>
      </c>
      <c r="B46" s="26" t="e">
        <f>VLOOKUP(#REF!,HIDDEN_COMBO!$A$2:$C$12,3,FALSE)</f>
        <v>#REF!</v>
      </c>
      <c r="C46" s="11" t="e">
        <f>VLOOKUP(#REF!,HIDDEN_COMBO!$A$2:$B$12,2,FALSE)</f>
        <v>#REF!</v>
      </c>
      <c r="D46" s="11" t="e">
        <f>VLOOKUP(AC46,#REF!,4,FALSE)</f>
        <v>#REF!</v>
      </c>
      <c r="E46" s="11" t="e">
        <f ca="1" t="shared" si="5"/>
        <v>#REF!</v>
      </c>
      <c r="F46" s="23" t="s">
        <v>221</v>
      </c>
      <c r="G46" s="23" t="s">
        <v>221</v>
      </c>
      <c r="H46" s="23" t="s">
        <v>221</v>
      </c>
      <c r="I46" s="23" t="s">
        <v>221</v>
      </c>
      <c r="J46" s="23" t="s">
        <v>221</v>
      </c>
      <c r="K46" s="23" t="s">
        <v>221</v>
      </c>
      <c r="L46" s="23" t="s">
        <v>221</v>
      </c>
      <c r="M46" s="23" t="s">
        <v>221</v>
      </c>
      <c r="N46" s="23" t="s">
        <v>221</v>
      </c>
      <c r="O46" s="23" t="s">
        <v>221</v>
      </c>
      <c r="P46" s="23" t="s">
        <v>221</v>
      </c>
      <c r="Q46" s="23" t="s">
        <v>221</v>
      </c>
      <c r="R46" s="23" t="s">
        <v>221</v>
      </c>
      <c r="S46" s="23" t="s">
        <v>221</v>
      </c>
      <c r="T46" s="23" t="s">
        <v>221</v>
      </c>
      <c r="U46" s="23" t="s">
        <v>221</v>
      </c>
      <c r="V46" s="23" t="s">
        <v>221</v>
      </c>
      <c r="W46" s="23" t="s">
        <v>221</v>
      </c>
      <c r="X46" s="23" t="s">
        <v>221</v>
      </c>
      <c r="Y46" s="23" t="s">
        <v>221</v>
      </c>
      <c r="Z46" s="23" t="s">
        <v>221</v>
      </c>
      <c r="AA46" s="35" t="s">
        <v>271</v>
      </c>
      <c r="AB46" s="35" t="s">
        <v>272</v>
      </c>
      <c r="AC46" s="36" t="s">
        <v>146</v>
      </c>
      <c r="AD46" s="37" t="str">
        <f t="shared" si="4"/>
        <v>-</v>
      </c>
      <c r="AE46" s="36"/>
      <c r="AF46" s="36">
        <v>12</v>
      </c>
      <c r="AG46" s="36" t="s">
        <v>221</v>
      </c>
      <c r="AH46" s="38">
        <v>60000</v>
      </c>
    </row>
    <row r="47" spans="1:34" ht="46.5" customHeight="1">
      <c r="A47" s="28">
        <f t="shared" si="3"/>
        <v>42</v>
      </c>
      <c r="B47" s="26" t="e">
        <f>VLOOKUP(#REF!,HIDDEN_COMBO!$A$2:$C$12,3,FALSE)</f>
        <v>#REF!</v>
      </c>
      <c r="C47" s="11" t="e">
        <f>VLOOKUP(#REF!,HIDDEN_COMBO!$A$2:$B$12,2,FALSE)</f>
        <v>#REF!</v>
      </c>
      <c r="D47" s="11" t="e">
        <f>VLOOKUP(AC47,#REF!,4,FALSE)</f>
        <v>#REF!</v>
      </c>
      <c r="E47" s="11" t="e">
        <f ca="1" t="shared" si="5"/>
        <v>#REF!</v>
      </c>
      <c r="F47" s="23" t="s">
        <v>221</v>
      </c>
      <c r="G47" s="23" t="s">
        <v>221</v>
      </c>
      <c r="H47" s="23" t="s">
        <v>221</v>
      </c>
      <c r="I47" s="23" t="s">
        <v>221</v>
      </c>
      <c r="J47" s="23" t="s">
        <v>221</v>
      </c>
      <c r="K47" s="23" t="s">
        <v>221</v>
      </c>
      <c r="L47" s="23" t="s">
        <v>221</v>
      </c>
      <c r="M47" s="23" t="s">
        <v>221</v>
      </c>
      <c r="N47" s="23" t="s">
        <v>221</v>
      </c>
      <c r="O47" s="23" t="s">
        <v>221</v>
      </c>
      <c r="P47" s="23" t="s">
        <v>221</v>
      </c>
      <c r="Q47" s="23" t="s">
        <v>221</v>
      </c>
      <c r="R47" s="23" t="s">
        <v>221</v>
      </c>
      <c r="S47" s="23" t="s">
        <v>221</v>
      </c>
      <c r="T47" s="23" t="s">
        <v>221</v>
      </c>
      <c r="U47" s="23" t="s">
        <v>221</v>
      </c>
      <c r="V47" s="23" t="s">
        <v>221</v>
      </c>
      <c r="W47" s="23" t="s">
        <v>221</v>
      </c>
      <c r="X47" s="23" t="s">
        <v>221</v>
      </c>
      <c r="Y47" s="23" t="s">
        <v>221</v>
      </c>
      <c r="Z47" s="23" t="s">
        <v>221</v>
      </c>
      <c r="AA47" s="35" t="s">
        <v>273</v>
      </c>
      <c r="AB47" s="35" t="s">
        <v>274</v>
      </c>
      <c r="AC47" s="36" t="s">
        <v>146</v>
      </c>
      <c r="AD47" s="37" t="str">
        <f t="shared" si="4"/>
        <v>-</v>
      </c>
      <c r="AE47" s="36"/>
      <c r="AF47" s="36">
        <v>8</v>
      </c>
      <c r="AG47" s="36" t="s">
        <v>221</v>
      </c>
      <c r="AH47" s="38">
        <v>12000</v>
      </c>
    </row>
    <row r="48" spans="1:34" ht="46.5" customHeight="1">
      <c r="A48" s="28">
        <f t="shared" si="3"/>
        <v>43</v>
      </c>
      <c r="B48" s="26" t="e">
        <f>VLOOKUP(#REF!,HIDDEN_COMBO!$A$2:$C$12,3,FALSE)</f>
        <v>#REF!</v>
      </c>
      <c r="C48" s="11" t="e">
        <f>VLOOKUP(#REF!,HIDDEN_COMBO!$A$2:$B$12,2,FALSE)</f>
        <v>#REF!</v>
      </c>
      <c r="D48" s="11" t="e">
        <f>VLOOKUP(AC48,#REF!,4,FALSE)</f>
        <v>#REF!</v>
      </c>
      <c r="E48" s="11" t="e">
        <f ca="1" t="shared" si="5"/>
        <v>#REF!</v>
      </c>
      <c r="F48" s="23" t="s">
        <v>221</v>
      </c>
      <c r="G48" s="23" t="s">
        <v>221</v>
      </c>
      <c r="H48" s="23" t="s">
        <v>221</v>
      </c>
      <c r="I48" s="23" t="s">
        <v>221</v>
      </c>
      <c r="J48" s="23" t="s">
        <v>221</v>
      </c>
      <c r="K48" s="23" t="s">
        <v>221</v>
      </c>
      <c r="L48" s="23" t="s">
        <v>221</v>
      </c>
      <c r="M48" s="23" t="s">
        <v>221</v>
      </c>
      <c r="N48" s="23" t="s">
        <v>221</v>
      </c>
      <c r="O48" s="23" t="s">
        <v>221</v>
      </c>
      <c r="P48" s="23" t="s">
        <v>221</v>
      </c>
      <c r="Q48" s="23" t="s">
        <v>221</v>
      </c>
      <c r="R48" s="23" t="s">
        <v>221</v>
      </c>
      <c r="S48" s="23" t="s">
        <v>221</v>
      </c>
      <c r="T48" s="23" t="s">
        <v>221</v>
      </c>
      <c r="U48" s="23" t="s">
        <v>221</v>
      </c>
      <c r="V48" s="23" t="s">
        <v>221</v>
      </c>
      <c r="W48" s="23" t="s">
        <v>221</v>
      </c>
      <c r="X48" s="23" t="s">
        <v>221</v>
      </c>
      <c r="Y48" s="23" t="s">
        <v>221</v>
      </c>
      <c r="Z48" s="23" t="s">
        <v>221</v>
      </c>
      <c r="AA48" s="35" t="s">
        <v>275</v>
      </c>
      <c r="AB48" s="35" t="s">
        <v>276</v>
      </c>
      <c r="AC48" s="36" t="s">
        <v>146</v>
      </c>
      <c r="AD48" s="37" t="str">
        <f t="shared" si="4"/>
        <v>-</v>
      </c>
      <c r="AE48" s="36"/>
      <c r="AF48" s="36">
        <v>12</v>
      </c>
      <c r="AG48" s="36" t="s">
        <v>221</v>
      </c>
      <c r="AH48" s="38">
        <v>150000</v>
      </c>
    </row>
    <row r="49" spans="1:34" ht="46.5" customHeight="1">
      <c r="A49" s="28">
        <f t="shared" si="3"/>
        <v>44</v>
      </c>
      <c r="B49" s="26" t="e">
        <f>VLOOKUP(#REF!,HIDDEN_COMBO!$A$2:$C$12,3,FALSE)</f>
        <v>#REF!</v>
      </c>
      <c r="C49" s="11" t="e">
        <f>VLOOKUP(#REF!,HIDDEN_COMBO!$A$2:$B$12,2,FALSE)</f>
        <v>#REF!</v>
      </c>
      <c r="D49" s="11" t="e">
        <f>VLOOKUP(AC49,#REF!,4,FALSE)</f>
        <v>#REF!</v>
      </c>
      <c r="E49" s="11" t="e">
        <f ca="1" t="shared" si="5"/>
        <v>#REF!</v>
      </c>
      <c r="F49" s="23" t="s">
        <v>221</v>
      </c>
      <c r="G49" s="23" t="s">
        <v>221</v>
      </c>
      <c r="H49" s="23" t="s">
        <v>221</v>
      </c>
      <c r="I49" s="23" t="s">
        <v>221</v>
      </c>
      <c r="J49" s="23" t="s">
        <v>221</v>
      </c>
      <c r="K49" s="23" t="s">
        <v>221</v>
      </c>
      <c r="L49" s="23" t="s">
        <v>221</v>
      </c>
      <c r="M49" s="23" t="s">
        <v>221</v>
      </c>
      <c r="N49" s="23" t="s">
        <v>221</v>
      </c>
      <c r="O49" s="23" t="s">
        <v>221</v>
      </c>
      <c r="P49" s="23" t="s">
        <v>221</v>
      </c>
      <c r="Q49" s="23" t="s">
        <v>221</v>
      </c>
      <c r="R49" s="23" t="s">
        <v>221</v>
      </c>
      <c r="S49" s="23" t="s">
        <v>221</v>
      </c>
      <c r="T49" s="23" t="s">
        <v>221</v>
      </c>
      <c r="U49" s="23" t="s">
        <v>221</v>
      </c>
      <c r="V49" s="23" t="s">
        <v>221</v>
      </c>
      <c r="W49" s="23" t="s">
        <v>221</v>
      </c>
      <c r="X49" s="23" t="s">
        <v>221</v>
      </c>
      <c r="Y49" s="23" t="s">
        <v>221</v>
      </c>
      <c r="Z49" s="23" t="s">
        <v>221</v>
      </c>
      <c r="AA49" s="35" t="s">
        <v>277</v>
      </c>
      <c r="AB49" s="35" t="s">
        <v>278</v>
      </c>
      <c r="AC49" s="36" t="s">
        <v>165</v>
      </c>
      <c r="AD49" s="37" t="str">
        <f t="shared" si="4"/>
        <v>-</v>
      </c>
      <c r="AE49" s="36" t="s">
        <v>165</v>
      </c>
      <c r="AF49" s="36">
        <v>12</v>
      </c>
      <c r="AG49" s="36" t="s">
        <v>221</v>
      </c>
      <c r="AH49" s="38">
        <v>150000</v>
      </c>
    </row>
    <row r="50" spans="1:34" ht="46.5" customHeight="1">
      <c r="A50" s="28">
        <f t="shared" si="3"/>
        <v>45</v>
      </c>
      <c r="B50" s="26" t="e">
        <f>VLOOKUP(#REF!,HIDDEN_COMBO!$A$2:$C$12,3,FALSE)</f>
        <v>#REF!</v>
      </c>
      <c r="C50" s="11" t="e">
        <f>VLOOKUP(#REF!,HIDDEN_COMBO!$A$2:$B$12,2,FALSE)</f>
        <v>#REF!</v>
      </c>
      <c r="D50" s="11" t="e">
        <f>VLOOKUP(AC50,#REF!,4,FALSE)</f>
        <v>#REF!</v>
      </c>
      <c r="E50" s="11" t="e">
        <f ca="1" t="shared" si="5"/>
        <v>#REF!</v>
      </c>
      <c r="F50" s="23" t="s">
        <v>221</v>
      </c>
      <c r="G50" s="23" t="s">
        <v>221</v>
      </c>
      <c r="H50" s="23" t="s">
        <v>221</v>
      </c>
      <c r="I50" s="23" t="s">
        <v>221</v>
      </c>
      <c r="J50" s="23" t="s">
        <v>221</v>
      </c>
      <c r="K50" s="23" t="s">
        <v>221</v>
      </c>
      <c r="L50" s="23" t="s">
        <v>221</v>
      </c>
      <c r="M50" s="23" t="s">
        <v>221</v>
      </c>
      <c r="N50" s="23" t="s">
        <v>221</v>
      </c>
      <c r="O50" s="23" t="s">
        <v>221</v>
      </c>
      <c r="P50" s="23" t="s">
        <v>221</v>
      </c>
      <c r="Q50" s="23" t="s">
        <v>221</v>
      </c>
      <c r="R50" s="23" t="s">
        <v>221</v>
      </c>
      <c r="S50" s="23" t="s">
        <v>221</v>
      </c>
      <c r="T50" s="23" t="s">
        <v>221</v>
      </c>
      <c r="U50" s="23" t="s">
        <v>221</v>
      </c>
      <c r="V50" s="23" t="s">
        <v>221</v>
      </c>
      <c r="W50" s="23" t="s">
        <v>221</v>
      </c>
      <c r="X50" s="23" t="s">
        <v>221</v>
      </c>
      <c r="Y50" s="23" t="s">
        <v>221</v>
      </c>
      <c r="Z50" s="23" t="s">
        <v>221</v>
      </c>
      <c r="AA50" s="35" t="s">
        <v>279</v>
      </c>
      <c r="AB50" s="35" t="s">
        <v>280</v>
      </c>
      <c r="AC50" s="36" t="s">
        <v>145</v>
      </c>
      <c r="AD50" s="37" t="str">
        <f t="shared" si="4"/>
        <v>-</v>
      </c>
      <c r="AE50" s="36"/>
      <c r="AF50" s="36">
        <v>5</v>
      </c>
      <c r="AG50" s="36" t="s">
        <v>221</v>
      </c>
      <c r="AH50" s="38">
        <v>23600</v>
      </c>
    </row>
    <row r="51" spans="1:34" ht="46.5" customHeight="1">
      <c r="A51" s="28">
        <f t="shared" si="3"/>
        <v>46</v>
      </c>
      <c r="B51" s="26" t="e">
        <f>VLOOKUP(#REF!,HIDDEN_COMBO!$A$2:$C$12,3,FALSE)</f>
        <v>#REF!</v>
      </c>
      <c r="C51" s="11" t="e">
        <f>VLOOKUP(#REF!,HIDDEN_COMBO!$A$2:$B$12,2,FALSE)</f>
        <v>#REF!</v>
      </c>
      <c r="D51" s="11" t="e">
        <f>VLOOKUP(AC51,#REF!,4,FALSE)</f>
        <v>#REF!</v>
      </c>
      <c r="E51" s="11" t="e">
        <f ca="1" t="shared" si="5"/>
        <v>#REF!</v>
      </c>
      <c r="F51" s="23" t="s">
        <v>221</v>
      </c>
      <c r="G51" s="23" t="s">
        <v>221</v>
      </c>
      <c r="H51" s="23" t="s">
        <v>221</v>
      </c>
      <c r="I51" s="23" t="s">
        <v>221</v>
      </c>
      <c r="J51" s="23" t="s">
        <v>221</v>
      </c>
      <c r="K51" s="23" t="s">
        <v>221</v>
      </c>
      <c r="L51" s="23" t="s">
        <v>221</v>
      </c>
      <c r="M51" s="23" t="s">
        <v>221</v>
      </c>
      <c r="N51" s="23" t="s">
        <v>221</v>
      </c>
      <c r="O51" s="23" t="s">
        <v>221</v>
      </c>
      <c r="P51" s="23" t="s">
        <v>221</v>
      </c>
      <c r="Q51" s="23" t="s">
        <v>221</v>
      </c>
      <c r="R51" s="23" t="s">
        <v>221</v>
      </c>
      <c r="S51" s="23" t="s">
        <v>221</v>
      </c>
      <c r="T51" s="23" t="s">
        <v>221</v>
      </c>
      <c r="U51" s="23" t="s">
        <v>221</v>
      </c>
      <c r="V51" s="23" t="s">
        <v>221</v>
      </c>
      <c r="W51" s="23" t="s">
        <v>221</v>
      </c>
      <c r="X51" s="23" t="s">
        <v>221</v>
      </c>
      <c r="Y51" s="23" t="s">
        <v>221</v>
      </c>
      <c r="Z51" s="23" t="s">
        <v>221</v>
      </c>
      <c r="AA51" s="35" t="s">
        <v>281</v>
      </c>
      <c r="AB51" s="35" t="s">
        <v>282</v>
      </c>
      <c r="AC51" s="36" t="s">
        <v>145</v>
      </c>
      <c r="AD51" s="37" t="str">
        <f t="shared" si="4"/>
        <v>-</v>
      </c>
      <c r="AE51" s="36"/>
      <c r="AF51" s="36">
        <v>10</v>
      </c>
      <c r="AG51" s="36" t="s">
        <v>221</v>
      </c>
      <c r="AH51" s="38">
        <v>51700</v>
      </c>
    </row>
    <row r="52" spans="1:34" ht="46.5" customHeight="1">
      <c r="A52" s="28">
        <f t="shared" si="3"/>
        <v>47</v>
      </c>
      <c r="B52" s="26" t="e">
        <f>VLOOKUP(#REF!,HIDDEN_COMBO!$A$2:$C$12,3,FALSE)</f>
        <v>#REF!</v>
      </c>
      <c r="C52" s="11" t="e">
        <f>VLOOKUP(#REF!,HIDDEN_COMBO!$A$2:$B$12,2,FALSE)</f>
        <v>#REF!</v>
      </c>
      <c r="D52" s="11" t="e">
        <f>VLOOKUP(AC52,#REF!,4,FALSE)</f>
        <v>#REF!</v>
      </c>
      <c r="E52" s="11" t="e">
        <f ca="1" t="shared" si="5"/>
        <v>#REF!</v>
      </c>
      <c r="F52" s="23" t="s">
        <v>221</v>
      </c>
      <c r="G52" s="23" t="s">
        <v>221</v>
      </c>
      <c r="H52" s="23" t="s">
        <v>221</v>
      </c>
      <c r="I52" s="23" t="s">
        <v>221</v>
      </c>
      <c r="J52" s="23" t="s">
        <v>221</v>
      </c>
      <c r="K52" s="23" t="s">
        <v>221</v>
      </c>
      <c r="L52" s="23" t="s">
        <v>221</v>
      </c>
      <c r="M52" s="23" t="s">
        <v>221</v>
      </c>
      <c r="N52" s="23" t="s">
        <v>221</v>
      </c>
      <c r="O52" s="23" t="s">
        <v>221</v>
      </c>
      <c r="P52" s="23" t="s">
        <v>221</v>
      </c>
      <c r="Q52" s="23" t="s">
        <v>221</v>
      </c>
      <c r="R52" s="23" t="s">
        <v>221</v>
      </c>
      <c r="S52" s="23" t="s">
        <v>221</v>
      </c>
      <c r="T52" s="23" t="s">
        <v>221</v>
      </c>
      <c r="U52" s="23" t="s">
        <v>221</v>
      </c>
      <c r="V52" s="23" t="s">
        <v>221</v>
      </c>
      <c r="W52" s="23" t="s">
        <v>221</v>
      </c>
      <c r="X52" s="23" t="s">
        <v>221</v>
      </c>
      <c r="Y52" s="23" t="s">
        <v>221</v>
      </c>
      <c r="Z52" s="23" t="s">
        <v>221</v>
      </c>
      <c r="AA52" s="35" t="s">
        <v>283</v>
      </c>
      <c r="AB52" s="35" t="s">
        <v>284</v>
      </c>
      <c r="AC52" s="36" t="s">
        <v>145</v>
      </c>
      <c r="AD52" s="37" t="str">
        <f t="shared" si="4"/>
        <v>-</v>
      </c>
      <c r="AE52" s="36"/>
      <c r="AF52" s="36">
        <v>18</v>
      </c>
      <c r="AG52" s="36" t="s">
        <v>221</v>
      </c>
      <c r="AH52" s="38">
        <v>94918</v>
      </c>
    </row>
    <row r="53" spans="1:34" ht="46.5" customHeight="1">
      <c r="A53" s="28">
        <f t="shared" si="3"/>
        <v>48</v>
      </c>
      <c r="B53" s="26" t="e">
        <f>VLOOKUP(#REF!,HIDDEN_COMBO!$A$2:$C$12,3,FALSE)</f>
        <v>#REF!</v>
      </c>
      <c r="C53" s="11" t="e">
        <f>VLOOKUP(#REF!,HIDDEN_COMBO!$A$2:$B$12,2,FALSE)</f>
        <v>#REF!</v>
      </c>
      <c r="D53" s="11" t="e">
        <f>VLOOKUP(AC53,#REF!,4,FALSE)</f>
        <v>#REF!</v>
      </c>
      <c r="E53" s="11" t="e">
        <f ca="1" t="shared" si="5"/>
        <v>#REF!</v>
      </c>
      <c r="F53" s="23" t="s">
        <v>221</v>
      </c>
      <c r="G53" s="23" t="s">
        <v>221</v>
      </c>
      <c r="H53" s="23" t="s">
        <v>221</v>
      </c>
      <c r="I53" s="23" t="s">
        <v>221</v>
      </c>
      <c r="J53" s="23" t="s">
        <v>221</v>
      </c>
      <c r="K53" s="23" t="s">
        <v>221</v>
      </c>
      <c r="L53" s="23" t="s">
        <v>221</v>
      </c>
      <c r="M53" s="23" t="s">
        <v>221</v>
      </c>
      <c r="N53" s="23" t="s">
        <v>221</v>
      </c>
      <c r="O53" s="23" t="s">
        <v>221</v>
      </c>
      <c r="P53" s="23" t="s">
        <v>221</v>
      </c>
      <c r="Q53" s="23" t="s">
        <v>221</v>
      </c>
      <c r="R53" s="23" t="s">
        <v>221</v>
      </c>
      <c r="S53" s="23" t="s">
        <v>221</v>
      </c>
      <c r="T53" s="23" t="s">
        <v>221</v>
      </c>
      <c r="U53" s="23" t="s">
        <v>221</v>
      </c>
      <c r="V53" s="23" t="s">
        <v>221</v>
      </c>
      <c r="W53" s="23" t="s">
        <v>221</v>
      </c>
      <c r="X53" s="23" t="s">
        <v>221</v>
      </c>
      <c r="Y53" s="23" t="s">
        <v>221</v>
      </c>
      <c r="Z53" s="23" t="s">
        <v>221</v>
      </c>
      <c r="AA53" s="35" t="s">
        <v>285</v>
      </c>
      <c r="AB53" s="35" t="s">
        <v>286</v>
      </c>
      <c r="AC53" s="36" t="s">
        <v>145</v>
      </c>
      <c r="AD53" s="37" t="str">
        <f t="shared" si="4"/>
        <v>-</v>
      </c>
      <c r="AE53" s="36"/>
      <c r="AF53" s="36">
        <v>6</v>
      </c>
      <c r="AG53" s="36" t="s">
        <v>221</v>
      </c>
      <c r="AH53" s="38">
        <v>36286</v>
      </c>
    </row>
    <row r="54" spans="1:34" ht="46.5" customHeight="1">
      <c r="A54" s="28">
        <f t="shared" si="3"/>
        <v>49</v>
      </c>
      <c r="B54" s="26" t="e">
        <f>VLOOKUP(#REF!,HIDDEN_COMBO!$A$2:$C$12,3,FALSE)</f>
        <v>#REF!</v>
      </c>
      <c r="C54" s="11" t="e">
        <f>VLOOKUP(#REF!,HIDDEN_COMBO!$A$2:$B$12,2,FALSE)</f>
        <v>#REF!</v>
      </c>
      <c r="D54" s="11" t="e">
        <f>VLOOKUP(AC54,#REF!,4,FALSE)</f>
        <v>#REF!</v>
      </c>
      <c r="E54" s="11" t="e">
        <f ca="1" t="shared" si="5"/>
        <v>#REF!</v>
      </c>
      <c r="F54" s="23" t="s">
        <v>221</v>
      </c>
      <c r="G54" s="23" t="s">
        <v>221</v>
      </c>
      <c r="H54" s="23" t="s">
        <v>221</v>
      </c>
      <c r="I54" s="23" t="s">
        <v>221</v>
      </c>
      <c r="J54" s="23" t="s">
        <v>221</v>
      </c>
      <c r="K54" s="23" t="s">
        <v>221</v>
      </c>
      <c r="L54" s="23" t="s">
        <v>221</v>
      </c>
      <c r="M54" s="23" t="s">
        <v>221</v>
      </c>
      <c r="N54" s="23" t="s">
        <v>221</v>
      </c>
      <c r="O54" s="23" t="s">
        <v>221</v>
      </c>
      <c r="P54" s="23" t="s">
        <v>221</v>
      </c>
      <c r="Q54" s="23" t="s">
        <v>221</v>
      </c>
      <c r="R54" s="23" t="s">
        <v>221</v>
      </c>
      <c r="S54" s="23" t="s">
        <v>221</v>
      </c>
      <c r="T54" s="23" t="s">
        <v>221</v>
      </c>
      <c r="U54" s="23" t="s">
        <v>221</v>
      </c>
      <c r="V54" s="23" t="s">
        <v>221</v>
      </c>
      <c r="W54" s="23" t="s">
        <v>221</v>
      </c>
      <c r="X54" s="23" t="s">
        <v>221</v>
      </c>
      <c r="Y54" s="23" t="s">
        <v>221</v>
      </c>
      <c r="Z54" s="23" t="s">
        <v>221</v>
      </c>
      <c r="AA54" s="35" t="s">
        <v>287</v>
      </c>
      <c r="AB54" s="35" t="s">
        <v>288</v>
      </c>
      <c r="AC54" s="36" t="s">
        <v>145</v>
      </c>
      <c r="AD54" s="37" t="str">
        <f t="shared" si="4"/>
        <v>-</v>
      </c>
      <c r="AE54" s="36"/>
      <c r="AF54" s="36">
        <v>24</v>
      </c>
      <c r="AG54" s="36" t="s">
        <v>221</v>
      </c>
      <c r="AH54" s="38">
        <v>143000</v>
      </c>
    </row>
    <row r="55" spans="1:34" ht="46.5" customHeight="1">
      <c r="A55" s="28">
        <f t="shared" si="3"/>
        <v>50</v>
      </c>
      <c r="B55" s="26" t="e">
        <f>VLOOKUP(#REF!,HIDDEN_COMBO!$A$2:$C$12,3,FALSE)</f>
        <v>#REF!</v>
      </c>
      <c r="C55" s="11" t="e">
        <f>VLOOKUP(#REF!,HIDDEN_COMBO!$A$2:$B$12,2,FALSE)</f>
        <v>#REF!</v>
      </c>
      <c r="D55" s="11" t="e">
        <f>VLOOKUP(AC55,#REF!,4,FALSE)</f>
        <v>#REF!</v>
      </c>
      <c r="E55" s="11" t="e">
        <f ca="1" t="shared" si="5"/>
        <v>#REF!</v>
      </c>
      <c r="F55" s="23" t="s">
        <v>221</v>
      </c>
      <c r="G55" s="23" t="s">
        <v>221</v>
      </c>
      <c r="H55" s="23" t="s">
        <v>221</v>
      </c>
      <c r="I55" s="23" t="s">
        <v>221</v>
      </c>
      <c r="J55" s="23" t="s">
        <v>221</v>
      </c>
      <c r="K55" s="23" t="s">
        <v>221</v>
      </c>
      <c r="L55" s="23" t="s">
        <v>221</v>
      </c>
      <c r="M55" s="23" t="s">
        <v>221</v>
      </c>
      <c r="N55" s="23" t="s">
        <v>221</v>
      </c>
      <c r="O55" s="23" t="s">
        <v>221</v>
      </c>
      <c r="P55" s="23" t="s">
        <v>221</v>
      </c>
      <c r="Q55" s="23" t="s">
        <v>221</v>
      </c>
      <c r="R55" s="23" t="s">
        <v>221</v>
      </c>
      <c r="S55" s="23" t="s">
        <v>221</v>
      </c>
      <c r="T55" s="23" t="s">
        <v>221</v>
      </c>
      <c r="U55" s="23" t="s">
        <v>221</v>
      </c>
      <c r="V55" s="23" t="s">
        <v>221</v>
      </c>
      <c r="W55" s="23" t="s">
        <v>221</v>
      </c>
      <c r="X55" s="23" t="s">
        <v>221</v>
      </c>
      <c r="Y55" s="23" t="s">
        <v>221</v>
      </c>
      <c r="Z55" s="23" t="s">
        <v>221</v>
      </c>
      <c r="AA55" s="35" t="s">
        <v>289</v>
      </c>
      <c r="AB55" s="35" t="s">
        <v>289</v>
      </c>
      <c r="AC55" s="36" t="s">
        <v>163</v>
      </c>
      <c r="AD55" s="37" t="str">
        <f t="shared" si="4"/>
        <v>-</v>
      </c>
      <c r="AE55" s="36"/>
      <c r="AF55" s="36" t="s">
        <v>221</v>
      </c>
      <c r="AG55" s="36" t="s">
        <v>221</v>
      </c>
      <c r="AH55" s="38">
        <v>300000</v>
      </c>
    </row>
    <row r="56" spans="1:34" ht="46.5" customHeight="1">
      <c r="A56" s="28">
        <f t="shared" si="3"/>
        <v>51</v>
      </c>
      <c r="B56" s="26" t="e">
        <f>VLOOKUP(#REF!,HIDDEN_COMBO!$A$2:$C$12,3,FALSE)</f>
        <v>#REF!</v>
      </c>
      <c r="C56" s="11" t="e">
        <f>VLOOKUP(#REF!,HIDDEN_COMBO!$A$2:$B$12,2,FALSE)</f>
        <v>#REF!</v>
      </c>
      <c r="D56" s="11" t="e">
        <f>VLOOKUP(AC56,#REF!,4,FALSE)</f>
        <v>#REF!</v>
      </c>
      <c r="E56" s="11" t="e">
        <f ca="1" t="shared" si="5"/>
        <v>#REF!</v>
      </c>
      <c r="F56" s="23" t="s">
        <v>221</v>
      </c>
      <c r="G56" s="23" t="s">
        <v>221</v>
      </c>
      <c r="H56" s="23" t="s">
        <v>221</v>
      </c>
      <c r="I56" s="23" t="s">
        <v>221</v>
      </c>
      <c r="J56" s="23" t="s">
        <v>221</v>
      </c>
      <c r="K56" s="23" t="s">
        <v>221</v>
      </c>
      <c r="L56" s="23" t="s">
        <v>221</v>
      </c>
      <c r="M56" s="23" t="s">
        <v>221</v>
      </c>
      <c r="N56" s="23" t="s">
        <v>221</v>
      </c>
      <c r="O56" s="23" t="s">
        <v>221</v>
      </c>
      <c r="P56" s="23" t="s">
        <v>221</v>
      </c>
      <c r="Q56" s="23" t="s">
        <v>221</v>
      </c>
      <c r="R56" s="23" t="s">
        <v>221</v>
      </c>
      <c r="S56" s="23" t="s">
        <v>221</v>
      </c>
      <c r="T56" s="23" t="s">
        <v>221</v>
      </c>
      <c r="U56" s="23" t="s">
        <v>221</v>
      </c>
      <c r="V56" s="23" t="s">
        <v>221</v>
      </c>
      <c r="W56" s="23" t="s">
        <v>221</v>
      </c>
      <c r="X56" s="23" t="s">
        <v>221</v>
      </c>
      <c r="Y56" s="23" t="s">
        <v>221</v>
      </c>
      <c r="Z56" s="23" t="s">
        <v>221</v>
      </c>
      <c r="AA56" s="35" t="s">
        <v>290</v>
      </c>
      <c r="AB56" s="35" t="s">
        <v>291</v>
      </c>
      <c r="AC56" s="36" t="s">
        <v>163</v>
      </c>
      <c r="AD56" s="37" t="str">
        <f t="shared" si="4"/>
        <v>-</v>
      </c>
      <c r="AE56" s="36"/>
      <c r="AF56" s="36" t="s">
        <v>221</v>
      </c>
      <c r="AG56" s="36" t="s">
        <v>221</v>
      </c>
      <c r="AH56" s="38">
        <v>80000</v>
      </c>
    </row>
    <row r="57" spans="1:34" ht="46.5" customHeight="1">
      <c r="A57" s="28">
        <f t="shared" si="3"/>
        <v>52</v>
      </c>
      <c r="B57" s="26" t="e">
        <f>VLOOKUP(#REF!,HIDDEN_COMBO!$A$2:$C$12,3,FALSE)</f>
        <v>#REF!</v>
      </c>
      <c r="C57" s="11" t="e">
        <f>VLOOKUP(#REF!,HIDDEN_COMBO!$A$2:$B$12,2,FALSE)</f>
        <v>#REF!</v>
      </c>
      <c r="D57" s="11" t="e">
        <f>VLOOKUP(AC57,#REF!,4,FALSE)</f>
        <v>#REF!</v>
      </c>
      <c r="E57" s="11" t="e">
        <f ca="1" t="shared" si="5"/>
        <v>#REF!</v>
      </c>
      <c r="F57" s="23" t="s">
        <v>221</v>
      </c>
      <c r="G57" s="23" t="s">
        <v>221</v>
      </c>
      <c r="H57" s="23" t="s">
        <v>221</v>
      </c>
      <c r="I57" s="23" t="s">
        <v>221</v>
      </c>
      <c r="J57" s="23" t="s">
        <v>221</v>
      </c>
      <c r="K57" s="23" t="s">
        <v>221</v>
      </c>
      <c r="L57" s="23" t="s">
        <v>221</v>
      </c>
      <c r="M57" s="23" t="s">
        <v>221</v>
      </c>
      <c r="N57" s="23" t="s">
        <v>221</v>
      </c>
      <c r="O57" s="23" t="s">
        <v>221</v>
      </c>
      <c r="P57" s="23" t="s">
        <v>221</v>
      </c>
      <c r="Q57" s="23" t="s">
        <v>221</v>
      </c>
      <c r="R57" s="23" t="s">
        <v>221</v>
      </c>
      <c r="S57" s="23" t="s">
        <v>221</v>
      </c>
      <c r="T57" s="23" t="s">
        <v>221</v>
      </c>
      <c r="U57" s="23" t="s">
        <v>221</v>
      </c>
      <c r="V57" s="23" t="s">
        <v>221</v>
      </c>
      <c r="W57" s="23" t="s">
        <v>221</v>
      </c>
      <c r="X57" s="23" t="s">
        <v>221</v>
      </c>
      <c r="Y57" s="23" t="s">
        <v>221</v>
      </c>
      <c r="Z57" s="23" t="s">
        <v>221</v>
      </c>
      <c r="AA57" s="35" t="s">
        <v>292</v>
      </c>
      <c r="AB57" s="35" t="s">
        <v>292</v>
      </c>
      <c r="AC57" s="36" t="s">
        <v>163</v>
      </c>
      <c r="AD57" s="37" t="str">
        <f t="shared" si="4"/>
        <v>-</v>
      </c>
      <c r="AE57" s="36"/>
      <c r="AF57" s="36" t="s">
        <v>221</v>
      </c>
      <c r="AG57" s="36" t="s">
        <v>221</v>
      </c>
      <c r="AH57" s="38">
        <v>200000</v>
      </c>
    </row>
    <row r="58" spans="1:34" ht="46.5" customHeight="1">
      <c r="A58" s="28">
        <f t="shared" si="3"/>
        <v>53</v>
      </c>
      <c r="B58" s="26" t="e">
        <f>VLOOKUP(#REF!,HIDDEN_COMBO!$A$2:$C$12,3,FALSE)</f>
        <v>#REF!</v>
      </c>
      <c r="C58" s="11" t="e">
        <f>VLOOKUP(#REF!,HIDDEN_COMBO!$A$2:$B$12,2,FALSE)</f>
        <v>#REF!</v>
      </c>
      <c r="D58" s="11" t="e">
        <f>VLOOKUP(AC58,#REF!,4,FALSE)</f>
        <v>#REF!</v>
      </c>
      <c r="E58" s="11" t="e">
        <f ca="1" t="shared" si="5"/>
        <v>#REF!</v>
      </c>
      <c r="F58" s="23" t="s">
        <v>221</v>
      </c>
      <c r="G58" s="23" t="s">
        <v>221</v>
      </c>
      <c r="H58" s="23" t="s">
        <v>221</v>
      </c>
      <c r="I58" s="23" t="s">
        <v>221</v>
      </c>
      <c r="J58" s="23" t="s">
        <v>221</v>
      </c>
      <c r="K58" s="23" t="s">
        <v>221</v>
      </c>
      <c r="L58" s="23" t="s">
        <v>221</v>
      </c>
      <c r="M58" s="23" t="s">
        <v>221</v>
      </c>
      <c r="N58" s="23" t="s">
        <v>221</v>
      </c>
      <c r="O58" s="23" t="s">
        <v>221</v>
      </c>
      <c r="P58" s="23" t="s">
        <v>221</v>
      </c>
      <c r="Q58" s="23" t="s">
        <v>221</v>
      </c>
      <c r="R58" s="23" t="s">
        <v>221</v>
      </c>
      <c r="S58" s="23" t="s">
        <v>221</v>
      </c>
      <c r="T58" s="23" t="s">
        <v>221</v>
      </c>
      <c r="U58" s="23" t="s">
        <v>221</v>
      </c>
      <c r="V58" s="23" t="s">
        <v>221</v>
      </c>
      <c r="W58" s="23" t="s">
        <v>221</v>
      </c>
      <c r="X58" s="23" t="s">
        <v>221</v>
      </c>
      <c r="Y58" s="23" t="s">
        <v>221</v>
      </c>
      <c r="Z58" s="23" t="s">
        <v>221</v>
      </c>
      <c r="AA58" s="35" t="s">
        <v>293</v>
      </c>
      <c r="AB58" s="35" t="s">
        <v>294</v>
      </c>
      <c r="AC58" s="36" t="s">
        <v>163</v>
      </c>
      <c r="AD58" s="37" t="str">
        <f t="shared" si="4"/>
        <v>-</v>
      </c>
      <c r="AE58" s="36"/>
      <c r="AF58" s="36" t="s">
        <v>221</v>
      </c>
      <c r="AG58" s="36" t="s">
        <v>221</v>
      </c>
      <c r="AH58" s="38">
        <v>39000</v>
      </c>
    </row>
    <row r="59" spans="1:34" ht="46.5" customHeight="1">
      <c r="A59" s="28">
        <f t="shared" si="3"/>
        <v>54</v>
      </c>
      <c r="B59" s="26" t="e">
        <f>VLOOKUP(#REF!,HIDDEN_COMBO!$A$2:$C$12,3,FALSE)</f>
        <v>#REF!</v>
      </c>
      <c r="C59" s="11" t="e">
        <f>VLOOKUP(#REF!,HIDDEN_COMBO!$A$2:$B$12,2,FALSE)</f>
        <v>#REF!</v>
      </c>
      <c r="D59" s="11" t="e">
        <f>VLOOKUP(AC59,#REF!,4,FALSE)</f>
        <v>#REF!</v>
      </c>
      <c r="E59" s="11" t="e">
        <f ca="1" t="shared" si="5"/>
        <v>#REF!</v>
      </c>
      <c r="F59" s="23" t="s">
        <v>221</v>
      </c>
      <c r="G59" s="23" t="s">
        <v>221</v>
      </c>
      <c r="H59" s="23" t="s">
        <v>221</v>
      </c>
      <c r="I59" s="23" t="s">
        <v>221</v>
      </c>
      <c r="J59" s="23" t="s">
        <v>221</v>
      </c>
      <c r="K59" s="23" t="s">
        <v>221</v>
      </c>
      <c r="L59" s="23" t="s">
        <v>221</v>
      </c>
      <c r="M59" s="23" t="s">
        <v>221</v>
      </c>
      <c r="N59" s="23" t="s">
        <v>221</v>
      </c>
      <c r="O59" s="23" t="s">
        <v>221</v>
      </c>
      <c r="P59" s="23" t="s">
        <v>221</v>
      </c>
      <c r="Q59" s="23" t="s">
        <v>221</v>
      </c>
      <c r="R59" s="23" t="s">
        <v>221</v>
      </c>
      <c r="S59" s="23" t="s">
        <v>221</v>
      </c>
      <c r="T59" s="23" t="s">
        <v>221</v>
      </c>
      <c r="U59" s="23" t="s">
        <v>221</v>
      </c>
      <c r="V59" s="23" t="s">
        <v>221</v>
      </c>
      <c r="W59" s="23" t="s">
        <v>221</v>
      </c>
      <c r="X59" s="23" t="s">
        <v>221</v>
      </c>
      <c r="Y59" s="23" t="s">
        <v>221</v>
      </c>
      <c r="Z59" s="23" t="s">
        <v>221</v>
      </c>
      <c r="AA59" s="35" t="s">
        <v>295</v>
      </c>
      <c r="AB59" s="35" t="s">
        <v>295</v>
      </c>
      <c r="AC59" s="36" t="s">
        <v>160</v>
      </c>
      <c r="AD59" s="37" t="str">
        <f t="shared" si="4"/>
        <v>-</v>
      </c>
      <c r="AE59" s="36"/>
      <c r="AF59" s="36">
        <v>24</v>
      </c>
      <c r="AG59" s="36" t="s">
        <v>221</v>
      </c>
      <c r="AH59" s="38">
        <v>100000</v>
      </c>
    </row>
    <row r="60" spans="1:34" ht="46.5" customHeight="1">
      <c r="A60" s="28">
        <f t="shared" si="3"/>
        <v>55</v>
      </c>
      <c r="B60" s="26" t="e">
        <f>VLOOKUP(#REF!,HIDDEN_COMBO!$A$2:$C$12,3,FALSE)</f>
        <v>#REF!</v>
      </c>
      <c r="C60" s="11" t="e">
        <f>VLOOKUP(#REF!,HIDDEN_COMBO!$A$2:$B$12,2,FALSE)</f>
        <v>#REF!</v>
      </c>
      <c r="D60" s="11" t="e">
        <f>VLOOKUP(AC60,#REF!,4,FALSE)</f>
        <v>#REF!</v>
      </c>
      <c r="E60" s="11" t="e">
        <f ca="1" t="shared" si="5"/>
        <v>#REF!</v>
      </c>
      <c r="F60" s="23" t="s">
        <v>221</v>
      </c>
      <c r="G60" s="23" t="s">
        <v>221</v>
      </c>
      <c r="H60" s="23" t="s">
        <v>221</v>
      </c>
      <c r="I60" s="23" t="s">
        <v>221</v>
      </c>
      <c r="J60" s="23" t="s">
        <v>221</v>
      </c>
      <c r="K60" s="23" t="s">
        <v>221</v>
      </c>
      <c r="L60" s="23" t="s">
        <v>221</v>
      </c>
      <c r="M60" s="23" t="s">
        <v>221</v>
      </c>
      <c r="N60" s="23" t="s">
        <v>221</v>
      </c>
      <c r="O60" s="23" t="s">
        <v>221</v>
      </c>
      <c r="P60" s="23" t="s">
        <v>221</v>
      </c>
      <c r="Q60" s="23" t="s">
        <v>221</v>
      </c>
      <c r="R60" s="23" t="s">
        <v>221</v>
      </c>
      <c r="S60" s="23" t="s">
        <v>221</v>
      </c>
      <c r="T60" s="23" t="s">
        <v>221</v>
      </c>
      <c r="U60" s="23" t="s">
        <v>221</v>
      </c>
      <c r="V60" s="23" t="s">
        <v>221</v>
      </c>
      <c r="W60" s="23" t="s">
        <v>221</v>
      </c>
      <c r="X60" s="23" t="s">
        <v>221</v>
      </c>
      <c r="Y60" s="23" t="s">
        <v>221</v>
      </c>
      <c r="Z60" s="23" t="s">
        <v>221</v>
      </c>
      <c r="AA60" s="35" t="s">
        <v>296</v>
      </c>
      <c r="AB60" s="35" t="s">
        <v>296</v>
      </c>
      <c r="AC60" s="36" t="s">
        <v>141</v>
      </c>
      <c r="AD60" s="37" t="str">
        <f t="shared" si="4"/>
        <v>-</v>
      </c>
      <c r="AE60" s="36" t="s">
        <v>141</v>
      </c>
      <c r="AF60" s="36" t="s">
        <v>221</v>
      </c>
      <c r="AG60" s="36" t="s">
        <v>221</v>
      </c>
      <c r="AH60" s="38">
        <v>40000</v>
      </c>
    </row>
    <row r="61" spans="1:34" ht="46.5" customHeight="1">
      <c r="A61" s="28">
        <f t="shared" si="3"/>
        <v>56</v>
      </c>
      <c r="B61" s="26" t="e">
        <f>VLOOKUP(#REF!,HIDDEN_COMBO!$A$2:$C$12,3,FALSE)</f>
        <v>#REF!</v>
      </c>
      <c r="C61" s="11" t="e">
        <f>VLOOKUP(#REF!,HIDDEN_COMBO!$A$2:$B$12,2,FALSE)</f>
        <v>#REF!</v>
      </c>
      <c r="D61" s="11" t="e">
        <f>VLOOKUP(AC61,#REF!,4,FALSE)</f>
        <v>#REF!</v>
      </c>
      <c r="E61" s="11" t="e">
        <f ca="1" t="shared" si="5"/>
        <v>#REF!</v>
      </c>
      <c r="F61" s="23" t="s">
        <v>221</v>
      </c>
      <c r="G61" s="23" t="s">
        <v>221</v>
      </c>
      <c r="H61" s="23" t="s">
        <v>221</v>
      </c>
      <c r="I61" s="23" t="s">
        <v>221</v>
      </c>
      <c r="J61" s="23" t="s">
        <v>221</v>
      </c>
      <c r="K61" s="23" t="s">
        <v>221</v>
      </c>
      <c r="L61" s="23" t="s">
        <v>221</v>
      </c>
      <c r="M61" s="23" t="s">
        <v>221</v>
      </c>
      <c r="N61" s="23" t="s">
        <v>221</v>
      </c>
      <c r="O61" s="23" t="s">
        <v>221</v>
      </c>
      <c r="P61" s="23" t="s">
        <v>221</v>
      </c>
      <c r="Q61" s="23" t="s">
        <v>221</v>
      </c>
      <c r="R61" s="23" t="s">
        <v>221</v>
      </c>
      <c r="S61" s="23" t="s">
        <v>221</v>
      </c>
      <c r="T61" s="23" t="s">
        <v>221</v>
      </c>
      <c r="U61" s="23" t="s">
        <v>221</v>
      </c>
      <c r="V61" s="23" t="s">
        <v>221</v>
      </c>
      <c r="W61" s="23" t="s">
        <v>221</v>
      </c>
      <c r="X61" s="23" t="s">
        <v>221</v>
      </c>
      <c r="Y61" s="23" t="s">
        <v>221</v>
      </c>
      <c r="Z61" s="23" t="s">
        <v>221</v>
      </c>
      <c r="AA61" s="35" t="s">
        <v>297</v>
      </c>
      <c r="AB61" s="35" t="s">
        <v>297</v>
      </c>
      <c r="AC61" s="36" t="s">
        <v>160</v>
      </c>
      <c r="AD61" s="37" t="str">
        <f t="shared" si="4"/>
        <v>-</v>
      </c>
      <c r="AE61" s="36" t="s">
        <v>141</v>
      </c>
      <c r="AF61" s="36">
        <v>24</v>
      </c>
      <c r="AG61" s="36" t="s">
        <v>221</v>
      </c>
      <c r="AH61" s="38">
        <v>7000</v>
      </c>
    </row>
    <row r="62" spans="1:34" ht="46.5" customHeight="1">
      <c r="A62" s="28">
        <f t="shared" si="3"/>
        <v>57</v>
      </c>
      <c r="B62" s="26" t="e">
        <f>VLOOKUP(#REF!,HIDDEN_COMBO!$A$2:$C$12,3,FALSE)</f>
        <v>#REF!</v>
      </c>
      <c r="C62" s="11" t="e">
        <f>VLOOKUP(#REF!,HIDDEN_COMBO!$A$2:$B$12,2,FALSE)</f>
        <v>#REF!</v>
      </c>
      <c r="D62" s="11" t="e">
        <f>VLOOKUP(AC62,#REF!,4,FALSE)</f>
        <v>#REF!</v>
      </c>
      <c r="E62" s="11" t="e">
        <f ca="1" t="shared" si="5"/>
        <v>#REF!</v>
      </c>
      <c r="F62" s="23" t="s">
        <v>221</v>
      </c>
      <c r="G62" s="23" t="s">
        <v>221</v>
      </c>
      <c r="H62" s="23" t="s">
        <v>221</v>
      </c>
      <c r="I62" s="23" t="s">
        <v>221</v>
      </c>
      <c r="J62" s="23" t="s">
        <v>221</v>
      </c>
      <c r="K62" s="23" t="s">
        <v>221</v>
      </c>
      <c r="L62" s="23" t="s">
        <v>221</v>
      </c>
      <c r="M62" s="23" t="s">
        <v>221</v>
      </c>
      <c r="N62" s="23" t="s">
        <v>221</v>
      </c>
      <c r="O62" s="23" t="s">
        <v>221</v>
      </c>
      <c r="P62" s="23" t="s">
        <v>221</v>
      </c>
      <c r="Q62" s="23" t="s">
        <v>221</v>
      </c>
      <c r="R62" s="23" t="s">
        <v>221</v>
      </c>
      <c r="S62" s="23" t="s">
        <v>221</v>
      </c>
      <c r="T62" s="23" t="s">
        <v>221</v>
      </c>
      <c r="U62" s="23" t="s">
        <v>221</v>
      </c>
      <c r="V62" s="23" t="s">
        <v>221</v>
      </c>
      <c r="W62" s="23" t="s">
        <v>221</v>
      </c>
      <c r="X62" s="23" t="s">
        <v>221</v>
      </c>
      <c r="Y62" s="23" t="s">
        <v>221</v>
      </c>
      <c r="Z62" s="23" t="s">
        <v>221</v>
      </c>
      <c r="AA62" s="35" t="s">
        <v>144</v>
      </c>
      <c r="AB62" s="35" t="s">
        <v>298</v>
      </c>
      <c r="AC62" s="36" t="s">
        <v>128</v>
      </c>
      <c r="AD62" s="37" t="str">
        <f t="shared" si="4"/>
        <v>-</v>
      </c>
      <c r="AE62" s="36" t="s">
        <v>141</v>
      </c>
      <c r="AF62" s="36" t="s">
        <v>221</v>
      </c>
      <c r="AG62" s="36" t="s">
        <v>221</v>
      </c>
      <c r="AH62" s="38">
        <v>10000</v>
      </c>
    </row>
    <row r="63" spans="1:34" ht="46.5" customHeight="1">
      <c r="A63" s="28">
        <f aca="true" t="shared" si="6" ref="A63:A94">ROW(A63)-ROW($A$5)</f>
        <v>58</v>
      </c>
      <c r="B63" s="26" t="e">
        <f>VLOOKUP(#REF!,HIDDEN_COMBO!$A$2:$C$12,3,FALSE)</f>
        <v>#REF!</v>
      </c>
      <c r="C63" s="11" t="e">
        <f>VLOOKUP(#REF!,HIDDEN_COMBO!$A$2:$B$12,2,FALSE)</f>
        <v>#REF!</v>
      </c>
      <c r="D63" s="11" t="e">
        <f>VLOOKUP(AC63,#REF!,4,FALSE)</f>
        <v>#REF!</v>
      </c>
      <c r="E63" s="11" t="e">
        <f ca="1" t="shared" si="5"/>
        <v>#REF!</v>
      </c>
      <c r="F63" s="23" t="s">
        <v>221</v>
      </c>
      <c r="G63" s="23" t="s">
        <v>221</v>
      </c>
      <c r="H63" s="23" t="s">
        <v>221</v>
      </c>
      <c r="I63" s="23" t="s">
        <v>221</v>
      </c>
      <c r="J63" s="23" t="s">
        <v>221</v>
      </c>
      <c r="K63" s="23" t="s">
        <v>221</v>
      </c>
      <c r="L63" s="23" t="s">
        <v>221</v>
      </c>
      <c r="M63" s="23" t="s">
        <v>221</v>
      </c>
      <c r="N63" s="23" t="s">
        <v>221</v>
      </c>
      <c r="O63" s="23" t="s">
        <v>221</v>
      </c>
      <c r="P63" s="23" t="s">
        <v>221</v>
      </c>
      <c r="Q63" s="23" t="s">
        <v>221</v>
      </c>
      <c r="R63" s="23" t="s">
        <v>221</v>
      </c>
      <c r="S63" s="23" t="s">
        <v>221</v>
      </c>
      <c r="T63" s="23" t="s">
        <v>221</v>
      </c>
      <c r="U63" s="23" t="s">
        <v>221</v>
      </c>
      <c r="V63" s="23" t="s">
        <v>221</v>
      </c>
      <c r="W63" s="23" t="s">
        <v>221</v>
      </c>
      <c r="X63" s="23" t="s">
        <v>221</v>
      </c>
      <c r="Y63" s="23" t="s">
        <v>221</v>
      </c>
      <c r="Z63" s="23" t="s">
        <v>221</v>
      </c>
      <c r="AA63" s="35" t="s">
        <v>299</v>
      </c>
      <c r="AB63" s="35" t="s">
        <v>300</v>
      </c>
      <c r="AC63" s="36" t="s">
        <v>128</v>
      </c>
      <c r="AD63" s="37" t="str">
        <f aca="true" t="shared" si="7" ref="AD63:AD94">IF(ISERROR(D63),"-",D63)</f>
        <v>-</v>
      </c>
      <c r="AE63" s="36" t="s">
        <v>141</v>
      </c>
      <c r="AF63" s="36" t="s">
        <v>221</v>
      </c>
      <c r="AG63" s="36" t="s">
        <v>221</v>
      </c>
      <c r="AH63" s="38">
        <v>70000</v>
      </c>
    </row>
    <row r="64" spans="1:34" ht="46.5" customHeight="1">
      <c r="A64" s="28">
        <f t="shared" si="6"/>
        <v>59</v>
      </c>
      <c r="B64" s="26" t="e">
        <f>VLOOKUP(#REF!,HIDDEN_COMBO!$A$2:$C$12,3,FALSE)</f>
        <v>#REF!</v>
      </c>
      <c r="C64" s="11" t="e">
        <f>VLOOKUP(#REF!,HIDDEN_COMBO!$A$2:$B$12,2,FALSE)</f>
        <v>#REF!</v>
      </c>
      <c r="D64" s="11" t="e">
        <f>VLOOKUP(AC64,#REF!,4,FALSE)</f>
        <v>#REF!</v>
      </c>
      <c r="E64" s="11" t="e">
        <f ca="1" t="shared" si="5"/>
        <v>#REF!</v>
      </c>
      <c r="F64" s="23" t="s">
        <v>221</v>
      </c>
      <c r="G64" s="23" t="s">
        <v>221</v>
      </c>
      <c r="H64" s="23" t="s">
        <v>221</v>
      </c>
      <c r="I64" s="23" t="s">
        <v>221</v>
      </c>
      <c r="J64" s="23" t="s">
        <v>221</v>
      </c>
      <c r="K64" s="23" t="s">
        <v>221</v>
      </c>
      <c r="L64" s="23" t="s">
        <v>221</v>
      </c>
      <c r="M64" s="23" t="s">
        <v>221</v>
      </c>
      <c r="N64" s="23" t="s">
        <v>221</v>
      </c>
      <c r="O64" s="23" t="s">
        <v>221</v>
      </c>
      <c r="P64" s="23" t="s">
        <v>221</v>
      </c>
      <c r="Q64" s="23" t="s">
        <v>221</v>
      </c>
      <c r="R64" s="23" t="s">
        <v>221</v>
      </c>
      <c r="S64" s="23" t="s">
        <v>221</v>
      </c>
      <c r="T64" s="23" t="s">
        <v>221</v>
      </c>
      <c r="U64" s="23" t="s">
        <v>221</v>
      </c>
      <c r="V64" s="23" t="s">
        <v>221</v>
      </c>
      <c r="W64" s="23" t="s">
        <v>221</v>
      </c>
      <c r="X64" s="23" t="s">
        <v>221</v>
      </c>
      <c r="Y64" s="23" t="s">
        <v>221</v>
      </c>
      <c r="Z64" s="23" t="s">
        <v>221</v>
      </c>
      <c r="AA64" s="35" t="s">
        <v>301</v>
      </c>
      <c r="AB64" s="35" t="s">
        <v>302</v>
      </c>
      <c r="AC64" s="36" t="s">
        <v>128</v>
      </c>
      <c r="AD64" s="37" t="str">
        <f t="shared" si="7"/>
        <v>-</v>
      </c>
      <c r="AE64" s="36" t="s">
        <v>141</v>
      </c>
      <c r="AF64" s="36" t="s">
        <v>221</v>
      </c>
      <c r="AG64" s="36" t="s">
        <v>221</v>
      </c>
      <c r="AH64" s="38">
        <v>30000</v>
      </c>
    </row>
    <row r="65" spans="1:34" ht="46.5" customHeight="1">
      <c r="A65" s="28">
        <f t="shared" si="6"/>
        <v>60</v>
      </c>
      <c r="B65" s="26" t="e">
        <f>VLOOKUP(#REF!,HIDDEN_COMBO!$A$2:$C$12,3,FALSE)</f>
        <v>#REF!</v>
      </c>
      <c r="C65" s="11" t="e">
        <f>VLOOKUP(#REF!,HIDDEN_COMBO!$A$2:$B$12,2,FALSE)</f>
        <v>#REF!</v>
      </c>
      <c r="D65" s="11" t="e">
        <f>VLOOKUP(AC65,#REF!,4,FALSE)</f>
        <v>#REF!</v>
      </c>
      <c r="E65" s="11" t="e">
        <f ca="1" t="shared" si="5"/>
        <v>#REF!</v>
      </c>
      <c r="F65" s="23" t="s">
        <v>221</v>
      </c>
      <c r="G65" s="23" t="s">
        <v>221</v>
      </c>
      <c r="H65" s="23" t="s">
        <v>221</v>
      </c>
      <c r="I65" s="23" t="s">
        <v>221</v>
      </c>
      <c r="J65" s="23" t="s">
        <v>221</v>
      </c>
      <c r="K65" s="23" t="s">
        <v>221</v>
      </c>
      <c r="L65" s="23" t="s">
        <v>221</v>
      </c>
      <c r="M65" s="23" t="s">
        <v>221</v>
      </c>
      <c r="N65" s="23" t="s">
        <v>221</v>
      </c>
      <c r="O65" s="23" t="s">
        <v>221</v>
      </c>
      <c r="P65" s="23" t="s">
        <v>221</v>
      </c>
      <c r="Q65" s="23" t="s">
        <v>221</v>
      </c>
      <c r="R65" s="23" t="s">
        <v>221</v>
      </c>
      <c r="S65" s="23" t="s">
        <v>221</v>
      </c>
      <c r="T65" s="23" t="s">
        <v>221</v>
      </c>
      <c r="U65" s="23" t="s">
        <v>221</v>
      </c>
      <c r="V65" s="23" t="s">
        <v>221</v>
      </c>
      <c r="W65" s="23" t="s">
        <v>221</v>
      </c>
      <c r="X65" s="23" t="s">
        <v>221</v>
      </c>
      <c r="Y65" s="23" t="s">
        <v>221</v>
      </c>
      <c r="Z65" s="23" t="s">
        <v>221</v>
      </c>
      <c r="AA65" s="35" t="s">
        <v>155</v>
      </c>
      <c r="AB65" s="35" t="s">
        <v>303</v>
      </c>
      <c r="AC65" s="36" t="s">
        <v>154</v>
      </c>
      <c r="AD65" s="37" t="str">
        <f t="shared" si="7"/>
        <v>-</v>
      </c>
      <c r="AE65" s="36" t="s">
        <v>141</v>
      </c>
      <c r="AF65" s="36" t="s">
        <v>221</v>
      </c>
      <c r="AG65" s="36" t="s">
        <v>221</v>
      </c>
      <c r="AH65" s="38">
        <v>5000</v>
      </c>
    </row>
    <row r="66" spans="1:34" ht="46.5" customHeight="1">
      <c r="A66" s="28">
        <f t="shared" si="6"/>
        <v>61</v>
      </c>
      <c r="B66" s="26" t="e">
        <f>VLOOKUP(#REF!,HIDDEN_COMBO!$A$2:$C$12,3,FALSE)</f>
        <v>#REF!</v>
      </c>
      <c r="C66" s="11" t="e">
        <f>VLOOKUP(#REF!,HIDDEN_COMBO!$A$2:$B$12,2,FALSE)</f>
        <v>#REF!</v>
      </c>
      <c r="D66" s="11" t="e">
        <f>VLOOKUP(AC66,#REF!,4,FALSE)</f>
        <v>#REF!</v>
      </c>
      <c r="E66" s="11" t="e">
        <f ca="1" t="shared" si="5"/>
        <v>#REF!</v>
      </c>
      <c r="F66" s="23" t="s">
        <v>221</v>
      </c>
      <c r="G66" s="23" t="s">
        <v>221</v>
      </c>
      <c r="H66" s="23" t="s">
        <v>221</v>
      </c>
      <c r="I66" s="23" t="s">
        <v>221</v>
      </c>
      <c r="J66" s="23" t="s">
        <v>221</v>
      </c>
      <c r="K66" s="23" t="s">
        <v>221</v>
      </c>
      <c r="L66" s="23" t="s">
        <v>221</v>
      </c>
      <c r="M66" s="23" t="s">
        <v>221</v>
      </c>
      <c r="N66" s="23" t="s">
        <v>221</v>
      </c>
      <c r="O66" s="23" t="s">
        <v>221</v>
      </c>
      <c r="P66" s="23" t="s">
        <v>221</v>
      </c>
      <c r="Q66" s="23" t="s">
        <v>221</v>
      </c>
      <c r="R66" s="23" t="s">
        <v>221</v>
      </c>
      <c r="S66" s="23" t="s">
        <v>221</v>
      </c>
      <c r="T66" s="23" t="s">
        <v>221</v>
      </c>
      <c r="U66" s="23" t="s">
        <v>221</v>
      </c>
      <c r="V66" s="23" t="s">
        <v>221</v>
      </c>
      <c r="W66" s="23" t="s">
        <v>221</v>
      </c>
      <c r="X66" s="23" t="s">
        <v>221</v>
      </c>
      <c r="Y66" s="23" t="s">
        <v>221</v>
      </c>
      <c r="Z66" s="23" t="s">
        <v>221</v>
      </c>
      <c r="AA66" s="35" t="s">
        <v>304</v>
      </c>
      <c r="AB66" s="35" t="s">
        <v>303</v>
      </c>
      <c r="AC66" s="36" t="s">
        <v>129</v>
      </c>
      <c r="AD66" s="37" t="str">
        <f t="shared" si="7"/>
        <v>-</v>
      </c>
      <c r="AE66" s="36" t="s">
        <v>141</v>
      </c>
      <c r="AF66" s="36" t="s">
        <v>221</v>
      </c>
      <c r="AG66" s="36" t="s">
        <v>221</v>
      </c>
      <c r="AH66" s="38">
        <v>50000</v>
      </c>
    </row>
    <row r="67" spans="1:34" ht="46.5" customHeight="1">
      <c r="A67" s="28">
        <f t="shared" si="6"/>
        <v>62</v>
      </c>
      <c r="B67" s="26" t="e">
        <f>VLOOKUP(#REF!,HIDDEN_COMBO!$A$2:$C$12,3,FALSE)</f>
        <v>#REF!</v>
      </c>
      <c r="C67" s="11" t="e">
        <f>VLOOKUP(#REF!,HIDDEN_COMBO!$A$2:$B$12,2,FALSE)</f>
        <v>#REF!</v>
      </c>
      <c r="D67" s="11" t="e">
        <f>VLOOKUP(AC67,#REF!,4,FALSE)</f>
        <v>#REF!</v>
      </c>
      <c r="E67" s="11" t="e">
        <f ca="1" t="shared" si="5"/>
        <v>#REF!</v>
      </c>
      <c r="F67" s="23" t="s">
        <v>221</v>
      </c>
      <c r="G67" s="23" t="s">
        <v>221</v>
      </c>
      <c r="H67" s="23" t="s">
        <v>221</v>
      </c>
      <c r="I67" s="23" t="s">
        <v>221</v>
      </c>
      <c r="J67" s="23" t="s">
        <v>221</v>
      </c>
      <c r="K67" s="23" t="s">
        <v>221</v>
      </c>
      <c r="L67" s="23" t="s">
        <v>221</v>
      </c>
      <c r="M67" s="23" t="s">
        <v>221</v>
      </c>
      <c r="N67" s="23" t="s">
        <v>221</v>
      </c>
      <c r="O67" s="23" t="s">
        <v>221</v>
      </c>
      <c r="P67" s="23" t="s">
        <v>221</v>
      </c>
      <c r="Q67" s="23" t="s">
        <v>221</v>
      </c>
      <c r="R67" s="23" t="s">
        <v>221</v>
      </c>
      <c r="S67" s="23" t="s">
        <v>221</v>
      </c>
      <c r="T67" s="23" t="s">
        <v>221</v>
      </c>
      <c r="U67" s="23" t="s">
        <v>221</v>
      </c>
      <c r="V67" s="23" t="s">
        <v>221</v>
      </c>
      <c r="W67" s="23" t="s">
        <v>221</v>
      </c>
      <c r="X67" s="23" t="s">
        <v>221</v>
      </c>
      <c r="Y67" s="23" t="s">
        <v>221</v>
      </c>
      <c r="Z67" s="23" t="s">
        <v>221</v>
      </c>
      <c r="AA67" s="35" t="s">
        <v>305</v>
      </c>
      <c r="AB67" s="35" t="s">
        <v>306</v>
      </c>
      <c r="AC67" s="36" t="s">
        <v>130</v>
      </c>
      <c r="AD67" s="37" t="str">
        <f t="shared" si="7"/>
        <v>-</v>
      </c>
      <c r="AE67" s="36" t="s">
        <v>141</v>
      </c>
      <c r="AF67" s="36" t="s">
        <v>221</v>
      </c>
      <c r="AG67" s="36" t="s">
        <v>221</v>
      </c>
      <c r="AH67" s="38">
        <v>200000</v>
      </c>
    </row>
    <row r="68" spans="1:34" ht="46.5" customHeight="1">
      <c r="A68" s="28">
        <f t="shared" si="6"/>
        <v>63</v>
      </c>
      <c r="B68" s="26" t="e">
        <f>VLOOKUP(#REF!,HIDDEN_COMBO!$A$2:$C$12,3,FALSE)</f>
        <v>#REF!</v>
      </c>
      <c r="C68" s="11" t="e">
        <f>VLOOKUP(#REF!,HIDDEN_COMBO!$A$2:$B$12,2,FALSE)</f>
        <v>#REF!</v>
      </c>
      <c r="D68" s="11" t="e">
        <f>VLOOKUP(AC68,#REF!,4,FALSE)</f>
        <v>#REF!</v>
      </c>
      <c r="E68" s="11" t="e">
        <f ca="1" t="shared" si="5"/>
        <v>#REF!</v>
      </c>
      <c r="F68" s="23" t="s">
        <v>221</v>
      </c>
      <c r="G68" s="23" t="s">
        <v>221</v>
      </c>
      <c r="H68" s="23" t="s">
        <v>221</v>
      </c>
      <c r="I68" s="23" t="s">
        <v>221</v>
      </c>
      <c r="J68" s="23" t="s">
        <v>221</v>
      </c>
      <c r="K68" s="23" t="s">
        <v>221</v>
      </c>
      <c r="L68" s="23" t="s">
        <v>221</v>
      </c>
      <c r="M68" s="23" t="s">
        <v>221</v>
      </c>
      <c r="N68" s="23" t="s">
        <v>221</v>
      </c>
      <c r="O68" s="23" t="s">
        <v>221</v>
      </c>
      <c r="P68" s="23" t="s">
        <v>221</v>
      </c>
      <c r="Q68" s="23" t="s">
        <v>221</v>
      </c>
      <c r="R68" s="23" t="s">
        <v>221</v>
      </c>
      <c r="S68" s="23" t="s">
        <v>221</v>
      </c>
      <c r="T68" s="23" t="s">
        <v>221</v>
      </c>
      <c r="U68" s="23" t="s">
        <v>221</v>
      </c>
      <c r="V68" s="23" t="s">
        <v>221</v>
      </c>
      <c r="W68" s="23" t="s">
        <v>221</v>
      </c>
      <c r="X68" s="23" t="s">
        <v>221</v>
      </c>
      <c r="Y68" s="23" t="s">
        <v>221</v>
      </c>
      <c r="Z68" s="23" t="s">
        <v>221</v>
      </c>
      <c r="AA68" s="35" t="s">
        <v>307</v>
      </c>
      <c r="AB68" s="35" t="s">
        <v>308</v>
      </c>
      <c r="AC68" s="36" t="s">
        <v>162</v>
      </c>
      <c r="AD68" s="37" t="str">
        <f t="shared" si="7"/>
        <v>-</v>
      </c>
      <c r="AE68" s="36" t="s">
        <v>141</v>
      </c>
      <c r="AF68" s="36" t="s">
        <v>221</v>
      </c>
      <c r="AG68" s="36" t="s">
        <v>221</v>
      </c>
      <c r="AH68" s="38">
        <v>20000</v>
      </c>
    </row>
    <row r="69" spans="1:34" ht="46.5" customHeight="1">
      <c r="A69" s="28">
        <f t="shared" si="6"/>
        <v>64</v>
      </c>
      <c r="B69" s="26" t="e">
        <f>VLOOKUP(#REF!,HIDDEN_COMBO!$A$2:$C$12,3,FALSE)</f>
        <v>#REF!</v>
      </c>
      <c r="C69" s="11" t="e">
        <f>VLOOKUP(#REF!,HIDDEN_COMBO!$A$2:$B$12,2,FALSE)</f>
        <v>#REF!</v>
      </c>
      <c r="D69" s="11" t="e">
        <f>VLOOKUP(AC69,#REF!,4,FALSE)</f>
        <v>#REF!</v>
      </c>
      <c r="E69" s="11" t="e">
        <f ca="1" t="shared" si="5"/>
        <v>#REF!</v>
      </c>
      <c r="F69" s="23" t="s">
        <v>221</v>
      </c>
      <c r="G69" s="23" t="s">
        <v>221</v>
      </c>
      <c r="H69" s="23" t="s">
        <v>221</v>
      </c>
      <c r="I69" s="23" t="s">
        <v>221</v>
      </c>
      <c r="J69" s="23" t="s">
        <v>221</v>
      </c>
      <c r="K69" s="23" t="s">
        <v>221</v>
      </c>
      <c r="L69" s="23" t="s">
        <v>221</v>
      </c>
      <c r="M69" s="23" t="s">
        <v>221</v>
      </c>
      <c r="N69" s="23" t="s">
        <v>221</v>
      </c>
      <c r="O69" s="23" t="s">
        <v>221</v>
      </c>
      <c r="P69" s="23" t="s">
        <v>221</v>
      </c>
      <c r="Q69" s="23" t="s">
        <v>221</v>
      </c>
      <c r="R69" s="23" t="s">
        <v>221</v>
      </c>
      <c r="S69" s="23" t="s">
        <v>221</v>
      </c>
      <c r="T69" s="23" t="s">
        <v>221</v>
      </c>
      <c r="U69" s="23" t="s">
        <v>221</v>
      </c>
      <c r="V69" s="23" t="s">
        <v>221</v>
      </c>
      <c r="W69" s="23" t="s">
        <v>221</v>
      </c>
      <c r="X69" s="23" t="s">
        <v>221</v>
      </c>
      <c r="Y69" s="23" t="s">
        <v>221</v>
      </c>
      <c r="Z69" s="23" t="s">
        <v>221</v>
      </c>
      <c r="AA69" s="35" t="s">
        <v>309</v>
      </c>
      <c r="AB69" s="35"/>
      <c r="AC69" s="36" t="s">
        <v>149</v>
      </c>
      <c r="AD69" s="37" t="str">
        <f t="shared" si="7"/>
        <v>-</v>
      </c>
      <c r="AE69" s="36" t="s">
        <v>149</v>
      </c>
      <c r="AF69" s="36">
        <v>36</v>
      </c>
      <c r="AG69" s="36" t="s">
        <v>221</v>
      </c>
      <c r="AH69" s="38">
        <v>2500</v>
      </c>
    </row>
    <row r="70" spans="1:34" ht="46.5" customHeight="1">
      <c r="A70" s="28">
        <f t="shared" si="6"/>
        <v>65</v>
      </c>
      <c r="B70" s="26" t="e">
        <f>VLOOKUP(#REF!,HIDDEN_COMBO!$A$2:$C$12,3,FALSE)</f>
        <v>#REF!</v>
      </c>
      <c r="C70" s="11" t="e">
        <f>VLOOKUP(#REF!,HIDDEN_COMBO!$A$2:$B$12,2,FALSE)</f>
        <v>#REF!</v>
      </c>
      <c r="D70" s="11" t="e">
        <f>VLOOKUP(AC70,#REF!,4,FALSE)</f>
        <v>#REF!</v>
      </c>
      <c r="E70" s="11" t="e">
        <f aca="true" ca="1" t="shared" si="8" ref="E70:E101">VLOOKUP(AE70,INDIRECT(C70&amp;"!A:K"),4,FALSE)</f>
        <v>#REF!</v>
      </c>
      <c r="F70" s="23" t="s">
        <v>221</v>
      </c>
      <c r="G70" s="23" t="s">
        <v>221</v>
      </c>
      <c r="H70" s="23" t="s">
        <v>221</v>
      </c>
      <c r="I70" s="23" t="s">
        <v>221</v>
      </c>
      <c r="J70" s="23" t="s">
        <v>221</v>
      </c>
      <c r="K70" s="23" t="s">
        <v>221</v>
      </c>
      <c r="L70" s="23" t="s">
        <v>221</v>
      </c>
      <c r="M70" s="23" t="s">
        <v>221</v>
      </c>
      <c r="N70" s="23" t="s">
        <v>221</v>
      </c>
      <c r="O70" s="23" t="s">
        <v>221</v>
      </c>
      <c r="P70" s="23" t="s">
        <v>221</v>
      </c>
      <c r="Q70" s="23" t="s">
        <v>221</v>
      </c>
      <c r="R70" s="23" t="s">
        <v>221</v>
      </c>
      <c r="S70" s="23" t="s">
        <v>221</v>
      </c>
      <c r="T70" s="23" t="s">
        <v>221</v>
      </c>
      <c r="U70" s="23" t="s">
        <v>221</v>
      </c>
      <c r="V70" s="23" t="s">
        <v>221</v>
      </c>
      <c r="W70" s="23" t="s">
        <v>221</v>
      </c>
      <c r="X70" s="23" t="s">
        <v>221</v>
      </c>
      <c r="Y70" s="23" t="s">
        <v>221</v>
      </c>
      <c r="Z70" s="23" t="s">
        <v>221</v>
      </c>
      <c r="AA70" s="35" t="s">
        <v>310</v>
      </c>
      <c r="AB70" s="35"/>
      <c r="AC70" s="36" t="s">
        <v>161</v>
      </c>
      <c r="AD70" s="37" t="str">
        <f t="shared" si="7"/>
        <v>-</v>
      </c>
      <c r="AE70" s="36" t="s">
        <v>118</v>
      </c>
      <c r="AF70" s="36">
        <v>36</v>
      </c>
      <c r="AG70" s="36" t="s">
        <v>221</v>
      </c>
      <c r="AH70" s="38">
        <v>20000</v>
      </c>
    </row>
    <row r="71" spans="1:34" ht="46.5" customHeight="1">
      <c r="A71" s="28">
        <f t="shared" si="6"/>
        <v>66</v>
      </c>
      <c r="B71" s="26" t="e">
        <f>VLOOKUP(#REF!,HIDDEN_COMBO!$A$2:$C$12,3,FALSE)</f>
        <v>#REF!</v>
      </c>
      <c r="C71" s="11" t="e">
        <f>VLOOKUP(#REF!,HIDDEN_COMBO!$A$2:$B$12,2,FALSE)</f>
        <v>#REF!</v>
      </c>
      <c r="D71" s="11" t="e">
        <f>VLOOKUP(AC71,#REF!,4,FALSE)</f>
        <v>#REF!</v>
      </c>
      <c r="E71" s="11" t="e">
        <f ca="1" t="shared" si="8"/>
        <v>#REF!</v>
      </c>
      <c r="F71" s="23" t="s">
        <v>221</v>
      </c>
      <c r="G71" s="23" t="s">
        <v>221</v>
      </c>
      <c r="H71" s="23" t="s">
        <v>221</v>
      </c>
      <c r="I71" s="23" t="s">
        <v>221</v>
      </c>
      <c r="J71" s="23" t="s">
        <v>221</v>
      </c>
      <c r="K71" s="23" t="s">
        <v>221</v>
      </c>
      <c r="L71" s="23" t="s">
        <v>221</v>
      </c>
      <c r="M71" s="23" t="s">
        <v>221</v>
      </c>
      <c r="N71" s="23" t="s">
        <v>221</v>
      </c>
      <c r="O71" s="23" t="s">
        <v>221</v>
      </c>
      <c r="P71" s="23" t="s">
        <v>221</v>
      </c>
      <c r="Q71" s="23" t="s">
        <v>221</v>
      </c>
      <c r="R71" s="23" t="s">
        <v>221</v>
      </c>
      <c r="S71" s="23" t="s">
        <v>221</v>
      </c>
      <c r="T71" s="23" t="s">
        <v>221</v>
      </c>
      <c r="U71" s="23" t="s">
        <v>221</v>
      </c>
      <c r="V71" s="23" t="s">
        <v>221</v>
      </c>
      <c r="W71" s="23" t="s">
        <v>221</v>
      </c>
      <c r="X71" s="23" t="s">
        <v>221</v>
      </c>
      <c r="Y71" s="23" t="s">
        <v>221</v>
      </c>
      <c r="Z71" s="23" t="s">
        <v>221</v>
      </c>
      <c r="AA71" s="35" t="s">
        <v>311</v>
      </c>
      <c r="AB71" s="35"/>
      <c r="AC71" s="36" t="s">
        <v>142</v>
      </c>
      <c r="AD71" s="37" t="str">
        <f t="shared" si="7"/>
        <v>-</v>
      </c>
      <c r="AE71" s="36" t="s">
        <v>142</v>
      </c>
      <c r="AF71" s="36">
        <v>12</v>
      </c>
      <c r="AG71" s="36" t="s">
        <v>221</v>
      </c>
      <c r="AH71" s="38">
        <v>3000</v>
      </c>
    </row>
    <row r="72" spans="1:34" ht="46.5" customHeight="1">
      <c r="A72" s="28">
        <f t="shared" si="6"/>
        <v>67</v>
      </c>
      <c r="B72" s="26" t="e">
        <f>VLOOKUP(#REF!,HIDDEN_COMBO!$A$2:$C$12,3,FALSE)</f>
        <v>#REF!</v>
      </c>
      <c r="C72" s="11" t="e">
        <f>VLOOKUP(#REF!,HIDDEN_COMBO!$A$2:$B$12,2,FALSE)</f>
        <v>#REF!</v>
      </c>
      <c r="D72" s="11" t="e">
        <f>VLOOKUP(AC72,#REF!,4,FALSE)</f>
        <v>#REF!</v>
      </c>
      <c r="E72" s="11" t="e">
        <f ca="1" t="shared" si="8"/>
        <v>#REF!</v>
      </c>
      <c r="F72" s="23" t="s">
        <v>221</v>
      </c>
      <c r="G72" s="23" t="s">
        <v>221</v>
      </c>
      <c r="H72" s="23" t="s">
        <v>221</v>
      </c>
      <c r="I72" s="23" t="s">
        <v>221</v>
      </c>
      <c r="J72" s="23" t="s">
        <v>221</v>
      </c>
      <c r="K72" s="23" t="s">
        <v>221</v>
      </c>
      <c r="L72" s="23" t="s">
        <v>221</v>
      </c>
      <c r="M72" s="23" t="s">
        <v>221</v>
      </c>
      <c r="N72" s="23" t="s">
        <v>221</v>
      </c>
      <c r="O72" s="23" t="s">
        <v>221</v>
      </c>
      <c r="P72" s="23" t="s">
        <v>221</v>
      </c>
      <c r="Q72" s="23" t="s">
        <v>221</v>
      </c>
      <c r="R72" s="23" t="s">
        <v>221</v>
      </c>
      <c r="S72" s="23" t="s">
        <v>221</v>
      </c>
      <c r="T72" s="23" t="s">
        <v>221</v>
      </c>
      <c r="U72" s="23" t="s">
        <v>221</v>
      </c>
      <c r="V72" s="23" t="s">
        <v>221</v>
      </c>
      <c r="W72" s="23" t="s">
        <v>221</v>
      </c>
      <c r="X72" s="23" t="s">
        <v>221</v>
      </c>
      <c r="Y72" s="23" t="s">
        <v>221</v>
      </c>
      <c r="Z72" s="23" t="s">
        <v>221</v>
      </c>
      <c r="AA72" s="35" t="s">
        <v>312</v>
      </c>
      <c r="AB72" s="35"/>
      <c r="AC72" s="36" t="s">
        <v>161</v>
      </c>
      <c r="AD72" s="37" t="str">
        <f t="shared" si="7"/>
        <v>-</v>
      </c>
      <c r="AE72" s="36" t="s">
        <v>142</v>
      </c>
      <c r="AF72" s="36">
        <v>12</v>
      </c>
      <c r="AG72" s="36" t="s">
        <v>221</v>
      </c>
      <c r="AH72" s="38">
        <v>2600</v>
      </c>
    </row>
    <row r="73" spans="1:34" ht="46.5" customHeight="1">
      <c r="A73" s="28">
        <f t="shared" si="6"/>
        <v>68</v>
      </c>
      <c r="B73" s="26" t="e">
        <f>VLOOKUP(#REF!,HIDDEN_COMBO!$A$2:$C$12,3,FALSE)</f>
        <v>#REF!</v>
      </c>
      <c r="C73" s="11" t="e">
        <f>VLOOKUP(#REF!,HIDDEN_COMBO!$A$2:$B$12,2,FALSE)</f>
        <v>#REF!</v>
      </c>
      <c r="D73" s="11" t="e">
        <f>VLOOKUP(AC73,#REF!,4,FALSE)</f>
        <v>#REF!</v>
      </c>
      <c r="E73" s="11" t="e">
        <f ca="1" t="shared" si="8"/>
        <v>#REF!</v>
      </c>
      <c r="F73" s="23" t="s">
        <v>221</v>
      </c>
      <c r="G73" s="23" t="s">
        <v>221</v>
      </c>
      <c r="H73" s="23" t="s">
        <v>221</v>
      </c>
      <c r="I73" s="23" t="s">
        <v>221</v>
      </c>
      <c r="J73" s="23" t="s">
        <v>221</v>
      </c>
      <c r="K73" s="23" t="s">
        <v>221</v>
      </c>
      <c r="L73" s="23" t="s">
        <v>221</v>
      </c>
      <c r="M73" s="23" t="s">
        <v>221</v>
      </c>
      <c r="N73" s="23" t="s">
        <v>221</v>
      </c>
      <c r="O73" s="23" t="s">
        <v>221</v>
      </c>
      <c r="P73" s="23" t="s">
        <v>221</v>
      </c>
      <c r="Q73" s="23" t="s">
        <v>221</v>
      </c>
      <c r="R73" s="23" t="s">
        <v>221</v>
      </c>
      <c r="S73" s="23" t="s">
        <v>221</v>
      </c>
      <c r="T73" s="23" t="s">
        <v>221</v>
      </c>
      <c r="U73" s="23" t="s">
        <v>221</v>
      </c>
      <c r="V73" s="23" t="s">
        <v>221</v>
      </c>
      <c r="W73" s="23" t="s">
        <v>221</v>
      </c>
      <c r="X73" s="23" t="s">
        <v>221</v>
      </c>
      <c r="Y73" s="23" t="s">
        <v>221</v>
      </c>
      <c r="Z73" s="23" t="s">
        <v>221</v>
      </c>
      <c r="AA73" s="35" t="s">
        <v>313</v>
      </c>
      <c r="AB73" s="35"/>
      <c r="AC73" s="36" t="s">
        <v>117</v>
      </c>
      <c r="AD73" s="37" t="str">
        <f t="shared" si="7"/>
        <v>-</v>
      </c>
      <c r="AE73" s="36" t="s">
        <v>142</v>
      </c>
      <c r="AF73" s="36">
        <v>12</v>
      </c>
      <c r="AG73" s="36" t="s">
        <v>221</v>
      </c>
      <c r="AH73" s="38">
        <v>1200</v>
      </c>
    </row>
    <row r="74" spans="1:34" ht="46.5" customHeight="1">
      <c r="A74" s="28">
        <f t="shared" si="6"/>
        <v>69</v>
      </c>
      <c r="B74" s="26" t="e">
        <f>VLOOKUP(#REF!,HIDDEN_COMBO!$A$2:$C$12,3,FALSE)</f>
        <v>#REF!</v>
      </c>
      <c r="C74" s="11" t="e">
        <f>VLOOKUP(#REF!,HIDDEN_COMBO!$A$2:$B$12,2,FALSE)</f>
        <v>#REF!</v>
      </c>
      <c r="D74" s="11" t="e">
        <f>VLOOKUP(AC74,#REF!,4,FALSE)</f>
        <v>#REF!</v>
      </c>
      <c r="E74" s="11" t="e">
        <f ca="1" t="shared" si="8"/>
        <v>#REF!</v>
      </c>
      <c r="F74" s="23" t="s">
        <v>221</v>
      </c>
      <c r="G74" s="23" t="s">
        <v>221</v>
      </c>
      <c r="H74" s="23" t="s">
        <v>221</v>
      </c>
      <c r="I74" s="23" t="s">
        <v>221</v>
      </c>
      <c r="J74" s="23" t="s">
        <v>221</v>
      </c>
      <c r="K74" s="23" t="s">
        <v>221</v>
      </c>
      <c r="L74" s="23" t="s">
        <v>221</v>
      </c>
      <c r="M74" s="23" t="s">
        <v>221</v>
      </c>
      <c r="N74" s="23" t="s">
        <v>221</v>
      </c>
      <c r="O74" s="23" t="s">
        <v>221</v>
      </c>
      <c r="P74" s="23" t="s">
        <v>221</v>
      </c>
      <c r="Q74" s="23" t="s">
        <v>221</v>
      </c>
      <c r="R74" s="23" t="s">
        <v>221</v>
      </c>
      <c r="S74" s="23" t="s">
        <v>221</v>
      </c>
      <c r="T74" s="23" t="s">
        <v>221</v>
      </c>
      <c r="U74" s="23" t="s">
        <v>221</v>
      </c>
      <c r="V74" s="23" t="s">
        <v>221</v>
      </c>
      <c r="W74" s="23" t="s">
        <v>221</v>
      </c>
      <c r="X74" s="23" t="s">
        <v>221</v>
      </c>
      <c r="Y74" s="23" t="s">
        <v>221</v>
      </c>
      <c r="Z74" s="23" t="s">
        <v>221</v>
      </c>
      <c r="AA74" s="35" t="s">
        <v>314</v>
      </c>
      <c r="AB74" s="35"/>
      <c r="AC74" s="36" t="s">
        <v>161</v>
      </c>
      <c r="AD74" s="37" t="str">
        <f t="shared" si="7"/>
        <v>-</v>
      </c>
      <c r="AE74" s="36" t="s">
        <v>142</v>
      </c>
      <c r="AF74" s="36">
        <v>12</v>
      </c>
      <c r="AG74" s="36" t="s">
        <v>221</v>
      </c>
      <c r="AH74" s="38">
        <v>300</v>
      </c>
    </row>
    <row r="75" spans="1:34" ht="46.5" customHeight="1">
      <c r="A75" s="28">
        <f t="shared" si="6"/>
        <v>70</v>
      </c>
      <c r="B75" s="26" t="e">
        <f>VLOOKUP(#REF!,HIDDEN_COMBO!$A$2:$C$12,3,FALSE)</f>
        <v>#REF!</v>
      </c>
      <c r="C75" s="11" t="e">
        <f>VLOOKUP(#REF!,HIDDEN_COMBO!$A$2:$B$12,2,FALSE)</f>
        <v>#REF!</v>
      </c>
      <c r="D75" s="11" t="e">
        <f>VLOOKUP(AC75,#REF!,4,FALSE)</f>
        <v>#REF!</v>
      </c>
      <c r="E75" s="11" t="e">
        <f ca="1" t="shared" si="8"/>
        <v>#REF!</v>
      </c>
      <c r="F75" s="23" t="s">
        <v>221</v>
      </c>
      <c r="G75" s="23" t="s">
        <v>221</v>
      </c>
      <c r="H75" s="23" t="s">
        <v>221</v>
      </c>
      <c r="I75" s="23" t="s">
        <v>221</v>
      </c>
      <c r="J75" s="23" t="s">
        <v>221</v>
      </c>
      <c r="K75" s="23" t="s">
        <v>221</v>
      </c>
      <c r="L75" s="23" t="s">
        <v>221</v>
      </c>
      <c r="M75" s="23" t="s">
        <v>221</v>
      </c>
      <c r="N75" s="23" t="s">
        <v>221</v>
      </c>
      <c r="O75" s="23" t="s">
        <v>221</v>
      </c>
      <c r="P75" s="23" t="s">
        <v>221</v>
      </c>
      <c r="Q75" s="23" t="s">
        <v>221</v>
      </c>
      <c r="R75" s="23" t="s">
        <v>221</v>
      </c>
      <c r="S75" s="23" t="s">
        <v>221</v>
      </c>
      <c r="T75" s="23" t="s">
        <v>221</v>
      </c>
      <c r="U75" s="23" t="s">
        <v>221</v>
      </c>
      <c r="V75" s="23" t="s">
        <v>221</v>
      </c>
      <c r="W75" s="23" t="s">
        <v>221</v>
      </c>
      <c r="X75" s="23" t="s">
        <v>221</v>
      </c>
      <c r="Y75" s="23" t="s">
        <v>221</v>
      </c>
      <c r="Z75" s="23" t="s">
        <v>221</v>
      </c>
      <c r="AA75" s="35" t="s">
        <v>315</v>
      </c>
      <c r="AB75" s="35"/>
      <c r="AC75" s="36" t="s">
        <v>161</v>
      </c>
      <c r="AD75" s="37" t="str">
        <f t="shared" si="7"/>
        <v>-</v>
      </c>
      <c r="AE75" s="36" t="s">
        <v>142</v>
      </c>
      <c r="AF75" s="36">
        <v>12</v>
      </c>
      <c r="AG75" s="36" t="s">
        <v>221</v>
      </c>
      <c r="AH75" s="38">
        <v>670</v>
      </c>
    </row>
    <row r="76" spans="1:34" ht="46.5" customHeight="1">
      <c r="A76" s="28">
        <f t="shared" si="6"/>
        <v>71</v>
      </c>
      <c r="B76" s="26" t="e">
        <f>VLOOKUP(#REF!,HIDDEN_COMBO!$A$2:$C$12,3,FALSE)</f>
        <v>#REF!</v>
      </c>
      <c r="C76" s="11" t="e">
        <f>VLOOKUP(#REF!,HIDDEN_COMBO!$A$2:$B$12,2,FALSE)</f>
        <v>#REF!</v>
      </c>
      <c r="D76" s="11" t="e">
        <f>VLOOKUP(AC76,#REF!,4,FALSE)</f>
        <v>#REF!</v>
      </c>
      <c r="E76" s="11" t="e">
        <f ca="1" t="shared" si="8"/>
        <v>#REF!</v>
      </c>
      <c r="F76" s="23" t="s">
        <v>221</v>
      </c>
      <c r="G76" s="23" t="s">
        <v>221</v>
      </c>
      <c r="H76" s="23" t="s">
        <v>221</v>
      </c>
      <c r="I76" s="23" t="s">
        <v>221</v>
      </c>
      <c r="J76" s="23" t="s">
        <v>221</v>
      </c>
      <c r="K76" s="23" t="s">
        <v>221</v>
      </c>
      <c r="L76" s="23" t="s">
        <v>221</v>
      </c>
      <c r="M76" s="23" t="s">
        <v>221</v>
      </c>
      <c r="N76" s="23" t="s">
        <v>221</v>
      </c>
      <c r="O76" s="23" t="s">
        <v>221</v>
      </c>
      <c r="P76" s="23" t="s">
        <v>221</v>
      </c>
      <c r="Q76" s="23" t="s">
        <v>221</v>
      </c>
      <c r="R76" s="23" t="s">
        <v>221</v>
      </c>
      <c r="S76" s="23" t="s">
        <v>221</v>
      </c>
      <c r="T76" s="23" t="s">
        <v>221</v>
      </c>
      <c r="U76" s="23" t="s">
        <v>221</v>
      </c>
      <c r="V76" s="23" t="s">
        <v>221</v>
      </c>
      <c r="W76" s="23" t="s">
        <v>221</v>
      </c>
      <c r="X76" s="23" t="s">
        <v>221</v>
      </c>
      <c r="Y76" s="23" t="s">
        <v>221</v>
      </c>
      <c r="Z76" s="23" t="s">
        <v>221</v>
      </c>
      <c r="AA76" s="35" t="s">
        <v>316</v>
      </c>
      <c r="AB76" s="35" t="s">
        <v>317</v>
      </c>
      <c r="AC76" s="36" t="s">
        <v>147</v>
      </c>
      <c r="AD76" s="37" t="str">
        <f t="shared" si="7"/>
        <v>-</v>
      </c>
      <c r="AE76" s="36" t="s">
        <v>147</v>
      </c>
      <c r="AF76" s="36">
        <v>12</v>
      </c>
      <c r="AG76" s="36" t="s">
        <v>221</v>
      </c>
      <c r="AH76" s="38">
        <v>150000</v>
      </c>
    </row>
    <row r="77" spans="1:34" ht="46.5" customHeight="1">
      <c r="A77" s="28">
        <f t="shared" si="6"/>
        <v>72</v>
      </c>
      <c r="B77" s="26" t="e">
        <f>VLOOKUP(#REF!,HIDDEN_COMBO!$A$2:$C$12,3,FALSE)</f>
        <v>#REF!</v>
      </c>
      <c r="C77" s="11" t="e">
        <f>VLOOKUP(#REF!,HIDDEN_COMBO!$A$2:$B$12,2,FALSE)</f>
        <v>#REF!</v>
      </c>
      <c r="D77" s="11" t="e">
        <f>VLOOKUP(AC77,#REF!,4,FALSE)</f>
        <v>#REF!</v>
      </c>
      <c r="E77" s="11" t="e">
        <f ca="1" t="shared" si="8"/>
        <v>#REF!</v>
      </c>
      <c r="F77" s="23" t="s">
        <v>221</v>
      </c>
      <c r="G77" s="23" t="s">
        <v>221</v>
      </c>
      <c r="H77" s="23" t="s">
        <v>221</v>
      </c>
      <c r="I77" s="23" t="s">
        <v>221</v>
      </c>
      <c r="J77" s="23" t="s">
        <v>221</v>
      </c>
      <c r="K77" s="23" t="s">
        <v>221</v>
      </c>
      <c r="L77" s="23" t="s">
        <v>221</v>
      </c>
      <c r="M77" s="23" t="s">
        <v>221</v>
      </c>
      <c r="N77" s="23" t="s">
        <v>221</v>
      </c>
      <c r="O77" s="23" t="s">
        <v>221</v>
      </c>
      <c r="P77" s="23" t="s">
        <v>221</v>
      </c>
      <c r="Q77" s="23" t="s">
        <v>221</v>
      </c>
      <c r="R77" s="23" t="s">
        <v>221</v>
      </c>
      <c r="S77" s="23" t="s">
        <v>221</v>
      </c>
      <c r="T77" s="23" t="s">
        <v>221</v>
      </c>
      <c r="U77" s="23" t="s">
        <v>221</v>
      </c>
      <c r="V77" s="23" t="s">
        <v>221</v>
      </c>
      <c r="W77" s="23" t="s">
        <v>221</v>
      </c>
      <c r="X77" s="23" t="s">
        <v>221</v>
      </c>
      <c r="Y77" s="23" t="s">
        <v>221</v>
      </c>
      <c r="Z77" s="23" t="s">
        <v>221</v>
      </c>
      <c r="AA77" s="35" t="s">
        <v>318</v>
      </c>
      <c r="AB77" s="35" t="s">
        <v>319</v>
      </c>
      <c r="AC77" s="36" t="s">
        <v>147</v>
      </c>
      <c r="AD77" s="37" t="str">
        <f t="shared" si="7"/>
        <v>-</v>
      </c>
      <c r="AE77" s="36" t="s">
        <v>147</v>
      </c>
      <c r="AF77" s="36">
        <v>10</v>
      </c>
      <c r="AG77" s="36" t="s">
        <v>221</v>
      </c>
      <c r="AH77" s="38">
        <v>100000</v>
      </c>
    </row>
    <row r="78" spans="1:34" ht="46.5" customHeight="1">
      <c r="A78" s="28">
        <f t="shared" si="6"/>
        <v>73</v>
      </c>
      <c r="B78" s="26" t="e">
        <f>VLOOKUP(#REF!,HIDDEN_COMBO!$A$2:$C$12,3,FALSE)</f>
        <v>#REF!</v>
      </c>
      <c r="C78" s="11" t="e">
        <f>VLOOKUP(#REF!,HIDDEN_COMBO!$A$2:$B$12,2,FALSE)</f>
        <v>#REF!</v>
      </c>
      <c r="D78" s="11" t="e">
        <f>VLOOKUP(AC78,#REF!,4,FALSE)</f>
        <v>#REF!</v>
      </c>
      <c r="E78" s="11" t="e">
        <f ca="1" t="shared" si="8"/>
        <v>#REF!</v>
      </c>
      <c r="F78" s="23" t="s">
        <v>221</v>
      </c>
      <c r="G78" s="23" t="s">
        <v>221</v>
      </c>
      <c r="H78" s="23" t="s">
        <v>221</v>
      </c>
      <c r="I78" s="23" t="s">
        <v>221</v>
      </c>
      <c r="J78" s="23" t="s">
        <v>221</v>
      </c>
      <c r="K78" s="23" t="s">
        <v>221</v>
      </c>
      <c r="L78" s="23" t="s">
        <v>221</v>
      </c>
      <c r="M78" s="23" t="s">
        <v>221</v>
      </c>
      <c r="N78" s="23" t="s">
        <v>221</v>
      </c>
      <c r="O78" s="23" t="s">
        <v>221</v>
      </c>
      <c r="P78" s="23" t="s">
        <v>221</v>
      </c>
      <c r="Q78" s="23" t="s">
        <v>221</v>
      </c>
      <c r="R78" s="23" t="s">
        <v>221</v>
      </c>
      <c r="S78" s="23" t="s">
        <v>221</v>
      </c>
      <c r="T78" s="23" t="s">
        <v>221</v>
      </c>
      <c r="U78" s="23" t="s">
        <v>221</v>
      </c>
      <c r="V78" s="23" t="s">
        <v>221</v>
      </c>
      <c r="W78" s="23" t="s">
        <v>221</v>
      </c>
      <c r="X78" s="23" t="s">
        <v>221</v>
      </c>
      <c r="Y78" s="23" t="s">
        <v>221</v>
      </c>
      <c r="Z78" s="23" t="s">
        <v>221</v>
      </c>
      <c r="AA78" s="35" t="s">
        <v>320</v>
      </c>
      <c r="AB78" s="35" t="s">
        <v>320</v>
      </c>
      <c r="AC78" s="36" t="s">
        <v>147</v>
      </c>
      <c r="AD78" s="37" t="str">
        <f t="shared" si="7"/>
        <v>-</v>
      </c>
      <c r="AE78" s="36" t="s">
        <v>147</v>
      </c>
      <c r="AF78" s="36">
        <v>10</v>
      </c>
      <c r="AG78" s="36" t="s">
        <v>221</v>
      </c>
      <c r="AH78" s="38">
        <v>50000</v>
      </c>
    </row>
    <row r="79" spans="1:34" ht="46.5" customHeight="1">
      <c r="A79" s="28">
        <f t="shared" si="6"/>
        <v>74</v>
      </c>
      <c r="B79" s="26" t="e">
        <f>VLOOKUP(#REF!,HIDDEN_COMBO!$A$2:$C$12,3,FALSE)</f>
        <v>#REF!</v>
      </c>
      <c r="C79" s="11" t="e">
        <f>VLOOKUP(#REF!,HIDDEN_COMBO!$A$2:$B$12,2,FALSE)</f>
        <v>#REF!</v>
      </c>
      <c r="D79" s="11" t="e">
        <f>VLOOKUP(AC79,#REF!,4,FALSE)</f>
        <v>#REF!</v>
      </c>
      <c r="E79" s="11" t="e">
        <f ca="1" t="shared" si="8"/>
        <v>#REF!</v>
      </c>
      <c r="F79" s="23" t="s">
        <v>221</v>
      </c>
      <c r="G79" s="23" t="s">
        <v>221</v>
      </c>
      <c r="H79" s="23" t="s">
        <v>221</v>
      </c>
      <c r="I79" s="23" t="s">
        <v>221</v>
      </c>
      <c r="J79" s="23" t="s">
        <v>221</v>
      </c>
      <c r="K79" s="23" t="s">
        <v>221</v>
      </c>
      <c r="L79" s="23" t="s">
        <v>221</v>
      </c>
      <c r="M79" s="23" t="s">
        <v>221</v>
      </c>
      <c r="N79" s="23" t="s">
        <v>221</v>
      </c>
      <c r="O79" s="23" t="s">
        <v>221</v>
      </c>
      <c r="P79" s="23" t="s">
        <v>221</v>
      </c>
      <c r="Q79" s="23" t="s">
        <v>221</v>
      </c>
      <c r="R79" s="23" t="s">
        <v>221</v>
      </c>
      <c r="S79" s="23" t="s">
        <v>221</v>
      </c>
      <c r="T79" s="23" t="s">
        <v>221</v>
      </c>
      <c r="U79" s="23" t="s">
        <v>221</v>
      </c>
      <c r="V79" s="23" t="s">
        <v>221</v>
      </c>
      <c r="W79" s="23" t="s">
        <v>221</v>
      </c>
      <c r="X79" s="23" t="s">
        <v>221</v>
      </c>
      <c r="Y79" s="23" t="s">
        <v>221</v>
      </c>
      <c r="Z79" s="23" t="s">
        <v>221</v>
      </c>
      <c r="AA79" s="35" t="s">
        <v>321</v>
      </c>
      <c r="AB79" s="35" t="s">
        <v>321</v>
      </c>
      <c r="AC79" s="36" t="s">
        <v>147</v>
      </c>
      <c r="AD79" s="37" t="str">
        <f t="shared" si="7"/>
        <v>-</v>
      </c>
      <c r="AE79" s="36" t="s">
        <v>147</v>
      </c>
      <c r="AF79" s="36" t="s">
        <v>221</v>
      </c>
      <c r="AG79" s="36" t="s">
        <v>221</v>
      </c>
      <c r="AH79" s="38">
        <v>5000</v>
      </c>
    </row>
    <row r="80" spans="1:34" ht="46.5" customHeight="1">
      <c r="A80" s="28">
        <f t="shared" si="6"/>
        <v>75</v>
      </c>
      <c r="B80" s="26" t="e">
        <f>VLOOKUP(#REF!,HIDDEN_COMBO!$A$2:$C$12,3,FALSE)</f>
        <v>#REF!</v>
      </c>
      <c r="C80" s="11" t="e">
        <f>VLOOKUP(#REF!,HIDDEN_COMBO!$A$2:$B$12,2,FALSE)</f>
        <v>#REF!</v>
      </c>
      <c r="D80" s="11" t="e">
        <f>VLOOKUP(AC80,#REF!,4,FALSE)</f>
        <v>#REF!</v>
      </c>
      <c r="E80" s="11" t="e">
        <f ca="1" t="shared" si="8"/>
        <v>#REF!</v>
      </c>
      <c r="F80" s="23" t="s">
        <v>221</v>
      </c>
      <c r="G80" s="23" t="s">
        <v>221</v>
      </c>
      <c r="H80" s="23" t="s">
        <v>221</v>
      </c>
      <c r="I80" s="23" t="s">
        <v>221</v>
      </c>
      <c r="J80" s="23" t="s">
        <v>221</v>
      </c>
      <c r="K80" s="23" t="s">
        <v>221</v>
      </c>
      <c r="L80" s="23" t="s">
        <v>221</v>
      </c>
      <c r="M80" s="23" t="s">
        <v>221</v>
      </c>
      <c r="N80" s="23" t="s">
        <v>221</v>
      </c>
      <c r="O80" s="23" t="s">
        <v>221</v>
      </c>
      <c r="P80" s="23" t="s">
        <v>221</v>
      </c>
      <c r="Q80" s="23" t="s">
        <v>221</v>
      </c>
      <c r="R80" s="23" t="s">
        <v>221</v>
      </c>
      <c r="S80" s="23" t="s">
        <v>221</v>
      </c>
      <c r="T80" s="23" t="s">
        <v>221</v>
      </c>
      <c r="U80" s="23" t="s">
        <v>221</v>
      </c>
      <c r="V80" s="23" t="s">
        <v>221</v>
      </c>
      <c r="W80" s="23" t="s">
        <v>221</v>
      </c>
      <c r="X80" s="23" t="s">
        <v>221</v>
      </c>
      <c r="Y80" s="23" t="s">
        <v>221</v>
      </c>
      <c r="Z80" s="23" t="s">
        <v>221</v>
      </c>
      <c r="AA80" s="35" t="s">
        <v>322</v>
      </c>
      <c r="AB80" s="35" t="s">
        <v>322</v>
      </c>
      <c r="AC80" s="36" t="s">
        <v>147</v>
      </c>
      <c r="AD80" s="37" t="str">
        <f t="shared" si="7"/>
        <v>-</v>
      </c>
      <c r="AE80" s="36" t="s">
        <v>147</v>
      </c>
      <c r="AF80" s="36" t="s">
        <v>221</v>
      </c>
      <c r="AG80" s="36" t="s">
        <v>221</v>
      </c>
      <c r="AH80" s="38">
        <v>20000</v>
      </c>
    </row>
    <row r="81" spans="1:34" ht="46.5" customHeight="1">
      <c r="A81" s="28">
        <f t="shared" si="6"/>
        <v>76</v>
      </c>
      <c r="B81" s="26" t="e">
        <f>VLOOKUP(#REF!,HIDDEN_COMBO!$A$2:$C$12,3,FALSE)</f>
        <v>#REF!</v>
      </c>
      <c r="C81" s="11" t="e">
        <f>VLOOKUP(#REF!,HIDDEN_COMBO!$A$2:$B$12,2,FALSE)</f>
        <v>#REF!</v>
      </c>
      <c r="D81" s="11" t="e">
        <f>VLOOKUP(AC81,#REF!,4,FALSE)</f>
        <v>#REF!</v>
      </c>
      <c r="E81" s="11" t="e">
        <f ca="1" t="shared" si="8"/>
        <v>#REF!</v>
      </c>
      <c r="F81" s="23" t="s">
        <v>221</v>
      </c>
      <c r="G81" s="23" t="s">
        <v>221</v>
      </c>
      <c r="H81" s="23" t="s">
        <v>221</v>
      </c>
      <c r="I81" s="23" t="s">
        <v>221</v>
      </c>
      <c r="J81" s="23" t="s">
        <v>221</v>
      </c>
      <c r="K81" s="23" t="s">
        <v>221</v>
      </c>
      <c r="L81" s="23" t="s">
        <v>221</v>
      </c>
      <c r="M81" s="23" t="s">
        <v>221</v>
      </c>
      <c r="N81" s="23" t="s">
        <v>221</v>
      </c>
      <c r="O81" s="23" t="s">
        <v>221</v>
      </c>
      <c r="P81" s="23" t="s">
        <v>221</v>
      </c>
      <c r="Q81" s="23" t="s">
        <v>221</v>
      </c>
      <c r="R81" s="23" t="s">
        <v>221</v>
      </c>
      <c r="S81" s="23" t="s">
        <v>221</v>
      </c>
      <c r="T81" s="23" t="s">
        <v>221</v>
      </c>
      <c r="U81" s="23" t="s">
        <v>221</v>
      </c>
      <c r="V81" s="23" t="s">
        <v>221</v>
      </c>
      <c r="W81" s="23" t="s">
        <v>221</v>
      </c>
      <c r="X81" s="23" t="s">
        <v>221</v>
      </c>
      <c r="Y81" s="23" t="s">
        <v>221</v>
      </c>
      <c r="Z81" s="23" t="s">
        <v>221</v>
      </c>
      <c r="AA81" s="35" t="s">
        <v>323</v>
      </c>
      <c r="AB81" s="35" t="s">
        <v>324</v>
      </c>
      <c r="AC81" s="36" t="s">
        <v>147</v>
      </c>
      <c r="AD81" s="37" t="str">
        <f t="shared" si="7"/>
        <v>-</v>
      </c>
      <c r="AE81" s="36" t="s">
        <v>147</v>
      </c>
      <c r="AF81" s="36" t="s">
        <v>221</v>
      </c>
      <c r="AG81" s="36" t="s">
        <v>221</v>
      </c>
      <c r="AH81" s="38">
        <v>100000</v>
      </c>
    </row>
    <row r="82" spans="1:34" ht="46.5" customHeight="1">
      <c r="A82" s="28">
        <f t="shared" si="6"/>
        <v>77</v>
      </c>
      <c r="B82" s="26" t="e">
        <f>VLOOKUP(#REF!,HIDDEN_COMBO!$A$2:$C$12,3,FALSE)</f>
        <v>#REF!</v>
      </c>
      <c r="C82" s="11" t="e">
        <f>VLOOKUP(#REF!,HIDDEN_COMBO!$A$2:$B$12,2,FALSE)</f>
        <v>#REF!</v>
      </c>
      <c r="D82" s="11" t="e">
        <f>VLOOKUP(AC82,#REF!,4,FALSE)</f>
        <v>#REF!</v>
      </c>
      <c r="E82" s="11" t="e">
        <f ca="1" t="shared" si="8"/>
        <v>#REF!</v>
      </c>
      <c r="F82" s="23" t="s">
        <v>221</v>
      </c>
      <c r="G82" s="23" t="s">
        <v>221</v>
      </c>
      <c r="H82" s="23" t="s">
        <v>221</v>
      </c>
      <c r="I82" s="23" t="s">
        <v>221</v>
      </c>
      <c r="J82" s="23" t="s">
        <v>221</v>
      </c>
      <c r="K82" s="23" t="s">
        <v>221</v>
      </c>
      <c r="L82" s="23" t="s">
        <v>221</v>
      </c>
      <c r="M82" s="23" t="s">
        <v>221</v>
      </c>
      <c r="N82" s="23" t="s">
        <v>221</v>
      </c>
      <c r="O82" s="23" t="s">
        <v>221</v>
      </c>
      <c r="P82" s="23" t="s">
        <v>221</v>
      </c>
      <c r="Q82" s="23" t="s">
        <v>221</v>
      </c>
      <c r="R82" s="23" t="s">
        <v>221</v>
      </c>
      <c r="S82" s="23" t="s">
        <v>221</v>
      </c>
      <c r="T82" s="23" t="s">
        <v>221</v>
      </c>
      <c r="U82" s="23" t="s">
        <v>221</v>
      </c>
      <c r="V82" s="23" t="s">
        <v>221</v>
      </c>
      <c r="W82" s="23" t="s">
        <v>221</v>
      </c>
      <c r="X82" s="23" t="s">
        <v>221</v>
      </c>
      <c r="Y82" s="23" t="s">
        <v>221</v>
      </c>
      <c r="Z82" s="23" t="s">
        <v>221</v>
      </c>
      <c r="AA82" s="35" t="s">
        <v>325</v>
      </c>
      <c r="AB82" s="35" t="s">
        <v>324</v>
      </c>
      <c r="AC82" s="36" t="s">
        <v>147</v>
      </c>
      <c r="AD82" s="37" t="str">
        <f t="shared" si="7"/>
        <v>-</v>
      </c>
      <c r="AE82" s="36" t="s">
        <v>147</v>
      </c>
      <c r="AF82" s="36" t="s">
        <v>221</v>
      </c>
      <c r="AG82" s="36" t="s">
        <v>221</v>
      </c>
      <c r="AH82" s="38">
        <v>100000</v>
      </c>
    </row>
    <row r="83" spans="1:34" ht="46.5" customHeight="1">
      <c r="A83" s="28">
        <f t="shared" si="6"/>
        <v>78</v>
      </c>
      <c r="B83" s="26" t="e">
        <f>VLOOKUP(#REF!,HIDDEN_COMBO!$A$2:$C$12,3,FALSE)</f>
        <v>#REF!</v>
      </c>
      <c r="C83" s="11" t="e">
        <f>VLOOKUP(#REF!,HIDDEN_COMBO!$A$2:$B$12,2,FALSE)</f>
        <v>#REF!</v>
      </c>
      <c r="D83" s="11" t="e">
        <f>VLOOKUP(AC83,#REF!,4,FALSE)</f>
        <v>#REF!</v>
      </c>
      <c r="E83" s="11" t="e">
        <f ca="1" t="shared" si="8"/>
        <v>#REF!</v>
      </c>
      <c r="F83" s="23" t="s">
        <v>221</v>
      </c>
      <c r="G83" s="23" t="s">
        <v>221</v>
      </c>
      <c r="H83" s="23" t="s">
        <v>221</v>
      </c>
      <c r="I83" s="23" t="s">
        <v>221</v>
      </c>
      <c r="J83" s="23" t="s">
        <v>221</v>
      </c>
      <c r="K83" s="23" t="s">
        <v>221</v>
      </c>
      <c r="L83" s="23" t="s">
        <v>221</v>
      </c>
      <c r="M83" s="23" t="s">
        <v>221</v>
      </c>
      <c r="N83" s="23" t="s">
        <v>221</v>
      </c>
      <c r="O83" s="23" t="s">
        <v>221</v>
      </c>
      <c r="P83" s="23" t="s">
        <v>221</v>
      </c>
      <c r="Q83" s="23" t="s">
        <v>221</v>
      </c>
      <c r="R83" s="23" t="s">
        <v>221</v>
      </c>
      <c r="S83" s="23" t="s">
        <v>221</v>
      </c>
      <c r="T83" s="23" t="s">
        <v>221</v>
      </c>
      <c r="U83" s="23" t="s">
        <v>221</v>
      </c>
      <c r="V83" s="23" t="s">
        <v>221</v>
      </c>
      <c r="W83" s="23" t="s">
        <v>221</v>
      </c>
      <c r="X83" s="23" t="s">
        <v>221</v>
      </c>
      <c r="Y83" s="23" t="s">
        <v>221</v>
      </c>
      <c r="Z83" s="23" t="s">
        <v>221</v>
      </c>
      <c r="AA83" s="35" t="s">
        <v>326</v>
      </c>
      <c r="AB83" s="35" t="s">
        <v>324</v>
      </c>
      <c r="AC83" s="36" t="s">
        <v>147</v>
      </c>
      <c r="AD83" s="37" t="str">
        <f t="shared" si="7"/>
        <v>-</v>
      </c>
      <c r="AE83" s="36" t="s">
        <v>147</v>
      </c>
      <c r="AF83" s="36" t="s">
        <v>221</v>
      </c>
      <c r="AG83" s="36" t="s">
        <v>221</v>
      </c>
      <c r="AH83" s="38">
        <v>50000</v>
      </c>
    </row>
    <row r="84" spans="1:34" ht="46.5" customHeight="1">
      <c r="A84" s="28">
        <f t="shared" si="6"/>
        <v>79</v>
      </c>
      <c r="B84" s="26" t="e">
        <f>VLOOKUP(#REF!,HIDDEN_COMBO!$A$2:$C$12,3,FALSE)</f>
        <v>#REF!</v>
      </c>
      <c r="C84" s="11" t="e">
        <f>VLOOKUP(#REF!,HIDDEN_COMBO!$A$2:$B$12,2,FALSE)</f>
        <v>#REF!</v>
      </c>
      <c r="D84" s="11" t="e">
        <f>VLOOKUP(AC84,#REF!,4,FALSE)</f>
        <v>#REF!</v>
      </c>
      <c r="E84" s="11" t="e">
        <f ca="1" t="shared" si="8"/>
        <v>#REF!</v>
      </c>
      <c r="F84" s="23" t="s">
        <v>221</v>
      </c>
      <c r="G84" s="23" t="s">
        <v>221</v>
      </c>
      <c r="H84" s="23" t="s">
        <v>221</v>
      </c>
      <c r="I84" s="23" t="s">
        <v>221</v>
      </c>
      <c r="J84" s="23" t="s">
        <v>221</v>
      </c>
      <c r="K84" s="23" t="s">
        <v>221</v>
      </c>
      <c r="L84" s="23" t="s">
        <v>221</v>
      </c>
      <c r="M84" s="23" t="s">
        <v>221</v>
      </c>
      <c r="N84" s="23" t="s">
        <v>221</v>
      </c>
      <c r="O84" s="23" t="s">
        <v>221</v>
      </c>
      <c r="P84" s="23" t="s">
        <v>221</v>
      </c>
      <c r="Q84" s="23" t="s">
        <v>221</v>
      </c>
      <c r="R84" s="23" t="s">
        <v>221</v>
      </c>
      <c r="S84" s="23" t="s">
        <v>221</v>
      </c>
      <c r="T84" s="23" t="s">
        <v>221</v>
      </c>
      <c r="U84" s="23" t="s">
        <v>221</v>
      </c>
      <c r="V84" s="23" t="s">
        <v>221</v>
      </c>
      <c r="W84" s="23" t="s">
        <v>221</v>
      </c>
      <c r="X84" s="23" t="s">
        <v>221</v>
      </c>
      <c r="Y84" s="23" t="s">
        <v>221</v>
      </c>
      <c r="Z84" s="23" t="s">
        <v>221</v>
      </c>
      <c r="AA84" s="35" t="s">
        <v>327</v>
      </c>
      <c r="AB84" s="35" t="s">
        <v>324</v>
      </c>
      <c r="AC84" s="36" t="s">
        <v>147</v>
      </c>
      <c r="AD84" s="37" t="str">
        <f t="shared" si="7"/>
        <v>-</v>
      </c>
      <c r="AE84" s="36" t="s">
        <v>147</v>
      </c>
      <c r="AF84" s="36" t="s">
        <v>221</v>
      </c>
      <c r="AG84" s="36" t="s">
        <v>221</v>
      </c>
      <c r="AH84" s="38">
        <v>70000</v>
      </c>
    </row>
    <row r="85" spans="1:34" ht="46.5" customHeight="1">
      <c r="A85" s="28">
        <f t="shared" si="6"/>
        <v>80</v>
      </c>
      <c r="B85" s="26" t="e">
        <f>VLOOKUP(#REF!,HIDDEN_COMBO!$A$2:$C$12,3,FALSE)</f>
        <v>#REF!</v>
      </c>
      <c r="C85" s="11" t="e">
        <f>VLOOKUP(#REF!,HIDDEN_COMBO!$A$2:$B$12,2,FALSE)</f>
        <v>#REF!</v>
      </c>
      <c r="D85" s="11" t="e">
        <f>VLOOKUP(AC85,#REF!,4,FALSE)</f>
        <v>#REF!</v>
      </c>
      <c r="E85" s="11" t="e">
        <f ca="1" t="shared" si="8"/>
        <v>#REF!</v>
      </c>
      <c r="F85" s="23" t="s">
        <v>221</v>
      </c>
      <c r="G85" s="23" t="s">
        <v>221</v>
      </c>
      <c r="H85" s="23" t="s">
        <v>221</v>
      </c>
      <c r="I85" s="23" t="s">
        <v>221</v>
      </c>
      <c r="J85" s="23" t="s">
        <v>221</v>
      </c>
      <c r="K85" s="23" t="s">
        <v>221</v>
      </c>
      <c r="L85" s="23" t="s">
        <v>221</v>
      </c>
      <c r="M85" s="23" t="s">
        <v>221</v>
      </c>
      <c r="N85" s="23" t="s">
        <v>221</v>
      </c>
      <c r="O85" s="23" t="s">
        <v>221</v>
      </c>
      <c r="P85" s="23" t="s">
        <v>221</v>
      </c>
      <c r="Q85" s="23" t="s">
        <v>221</v>
      </c>
      <c r="R85" s="23" t="s">
        <v>221</v>
      </c>
      <c r="S85" s="23" t="s">
        <v>221</v>
      </c>
      <c r="T85" s="23" t="s">
        <v>221</v>
      </c>
      <c r="U85" s="23" t="s">
        <v>221</v>
      </c>
      <c r="V85" s="23" t="s">
        <v>221</v>
      </c>
      <c r="W85" s="23" t="s">
        <v>221</v>
      </c>
      <c r="X85" s="23" t="s">
        <v>221</v>
      </c>
      <c r="Y85" s="23" t="s">
        <v>221</v>
      </c>
      <c r="Z85" s="23" t="s">
        <v>221</v>
      </c>
      <c r="AA85" s="35" t="s">
        <v>328</v>
      </c>
      <c r="AB85" s="35" t="s">
        <v>329</v>
      </c>
      <c r="AC85" s="36" t="s">
        <v>147</v>
      </c>
      <c r="AD85" s="37" t="str">
        <f t="shared" si="7"/>
        <v>-</v>
      </c>
      <c r="AE85" s="36" t="s">
        <v>147</v>
      </c>
      <c r="AF85" s="36" t="s">
        <v>221</v>
      </c>
      <c r="AG85" s="36" t="s">
        <v>221</v>
      </c>
      <c r="AH85" s="38">
        <v>400000</v>
      </c>
    </row>
    <row r="86" spans="1:34" ht="46.5" customHeight="1">
      <c r="A86" s="28">
        <f t="shared" si="6"/>
        <v>81</v>
      </c>
      <c r="B86" s="26" t="e">
        <f>VLOOKUP(#REF!,HIDDEN_COMBO!$A$2:$C$12,3,FALSE)</f>
        <v>#REF!</v>
      </c>
      <c r="C86" s="11" t="e">
        <f>VLOOKUP(#REF!,HIDDEN_COMBO!$A$2:$B$12,2,FALSE)</f>
        <v>#REF!</v>
      </c>
      <c r="D86" s="11" t="e">
        <f>VLOOKUP(AC86,#REF!,4,FALSE)</f>
        <v>#REF!</v>
      </c>
      <c r="E86" s="11" t="e">
        <f ca="1" t="shared" si="8"/>
        <v>#REF!</v>
      </c>
      <c r="F86" s="23" t="s">
        <v>221</v>
      </c>
      <c r="G86" s="23" t="s">
        <v>221</v>
      </c>
      <c r="H86" s="23" t="s">
        <v>221</v>
      </c>
      <c r="I86" s="23" t="s">
        <v>221</v>
      </c>
      <c r="J86" s="23" t="s">
        <v>221</v>
      </c>
      <c r="K86" s="23" t="s">
        <v>221</v>
      </c>
      <c r="L86" s="23" t="s">
        <v>221</v>
      </c>
      <c r="M86" s="23" t="s">
        <v>221</v>
      </c>
      <c r="N86" s="23" t="s">
        <v>221</v>
      </c>
      <c r="O86" s="23" t="s">
        <v>221</v>
      </c>
      <c r="P86" s="23" t="s">
        <v>221</v>
      </c>
      <c r="Q86" s="23" t="s">
        <v>221</v>
      </c>
      <c r="R86" s="23" t="s">
        <v>221</v>
      </c>
      <c r="S86" s="23" t="s">
        <v>221</v>
      </c>
      <c r="T86" s="23" t="s">
        <v>221</v>
      </c>
      <c r="U86" s="23" t="s">
        <v>221</v>
      </c>
      <c r="V86" s="23" t="s">
        <v>221</v>
      </c>
      <c r="W86" s="23" t="s">
        <v>221</v>
      </c>
      <c r="X86" s="23" t="s">
        <v>221</v>
      </c>
      <c r="Y86" s="23" t="s">
        <v>221</v>
      </c>
      <c r="Z86" s="23" t="s">
        <v>221</v>
      </c>
      <c r="AA86" s="35" t="s">
        <v>330</v>
      </c>
      <c r="AB86" s="35" t="s">
        <v>331</v>
      </c>
      <c r="AC86" s="36" t="s">
        <v>147</v>
      </c>
      <c r="AD86" s="37" t="str">
        <f t="shared" si="7"/>
        <v>-</v>
      </c>
      <c r="AE86" s="36" t="s">
        <v>147</v>
      </c>
      <c r="AF86" s="36" t="s">
        <v>221</v>
      </c>
      <c r="AG86" s="36" t="s">
        <v>221</v>
      </c>
      <c r="AH86" s="38">
        <v>90000</v>
      </c>
    </row>
    <row r="87" spans="1:34" ht="46.5" customHeight="1">
      <c r="A87" s="28">
        <f t="shared" si="6"/>
        <v>82</v>
      </c>
      <c r="B87" s="26" t="e">
        <f>VLOOKUP(#REF!,HIDDEN_COMBO!$A$2:$C$12,3,FALSE)</f>
        <v>#REF!</v>
      </c>
      <c r="C87" s="11" t="e">
        <f>VLOOKUP(#REF!,HIDDEN_COMBO!$A$2:$B$12,2,FALSE)</f>
        <v>#REF!</v>
      </c>
      <c r="D87" s="11" t="e">
        <f>VLOOKUP(AC87,#REF!,4,FALSE)</f>
        <v>#REF!</v>
      </c>
      <c r="E87" s="11" t="e">
        <f ca="1" t="shared" si="8"/>
        <v>#REF!</v>
      </c>
      <c r="F87" s="23" t="s">
        <v>221</v>
      </c>
      <c r="G87" s="23" t="s">
        <v>221</v>
      </c>
      <c r="H87" s="23" t="s">
        <v>221</v>
      </c>
      <c r="I87" s="23" t="s">
        <v>221</v>
      </c>
      <c r="J87" s="23" t="s">
        <v>221</v>
      </c>
      <c r="K87" s="23" t="s">
        <v>221</v>
      </c>
      <c r="L87" s="23" t="s">
        <v>221</v>
      </c>
      <c r="M87" s="23" t="s">
        <v>221</v>
      </c>
      <c r="N87" s="23" t="s">
        <v>221</v>
      </c>
      <c r="O87" s="23" t="s">
        <v>221</v>
      </c>
      <c r="P87" s="23" t="s">
        <v>221</v>
      </c>
      <c r="Q87" s="23" t="s">
        <v>221</v>
      </c>
      <c r="R87" s="23" t="s">
        <v>221</v>
      </c>
      <c r="S87" s="23" t="s">
        <v>221</v>
      </c>
      <c r="T87" s="23" t="s">
        <v>221</v>
      </c>
      <c r="U87" s="23" t="s">
        <v>221</v>
      </c>
      <c r="V87" s="23" t="s">
        <v>221</v>
      </c>
      <c r="W87" s="23" t="s">
        <v>221</v>
      </c>
      <c r="X87" s="23" t="s">
        <v>221</v>
      </c>
      <c r="Y87" s="23" t="s">
        <v>221</v>
      </c>
      <c r="Z87" s="23" t="s">
        <v>221</v>
      </c>
      <c r="AA87" s="35" t="s">
        <v>332</v>
      </c>
      <c r="AB87" s="35" t="s">
        <v>333</v>
      </c>
      <c r="AC87" s="36" t="s">
        <v>152</v>
      </c>
      <c r="AD87" s="37" t="str">
        <f t="shared" si="7"/>
        <v>-</v>
      </c>
      <c r="AE87" s="36" t="s">
        <v>147</v>
      </c>
      <c r="AF87" s="36" t="s">
        <v>221</v>
      </c>
      <c r="AG87" s="36" t="s">
        <v>221</v>
      </c>
      <c r="AH87" s="38">
        <v>30000</v>
      </c>
    </row>
    <row r="88" spans="1:34" ht="46.5" customHeight="1">
      <c r="A88" s="28">
        <f t="shared" si="6"/>
        <v>83</v>
      </c>
      <c r="B88" s="26" t="e">
        <f>VLOOKUP(#REF!,HIDDEN_COMBO!$A$2:$C$12,3,FALSE)</f>
        <v>#REF!</v>
      </c>
      <c r="C88" s="11" t="e">
        <f>VLOOKUP(#REF!,HIDDEN_COMBO!$A$2:$B$12,2,FALSE)</f>
        <v>#REF!</v>
      </c>
      <c r="D88" s="11" t="e">
        <f>VLOOKUP(AC88,#REF!,4,FALSE)</f>
        <v>#REF!</v>
      </c>
      <c r="E88" s="11" t="e">
        <f ca="1" t="shared" si="8"/>
        <v>#REF!</v>
      </c>
      <c r="F88" s="23" t="s">
        <v>221</v>
      </c>
      <c r="G88" s="23" t="s">
        <v>221</v>
      </c>
      <c r="H88" s="23" t="s">
        <v>221</v>
      </c>
      <c r="I88" s="23" t="s">
        <v>221</v>
      </c>
      <c r="J88" s="23" t="s">
        <v>221</v>
      </c>
      <c r="K88" s="23" t="s">
        <v>221</v>
      </c>
      <c r="L88" s="23" t="s">
        <v>221</v>
      </c>
      <c r="M88" s="23" t="s">
        <v>221</v>
      </c>
      <c r="N88" s="23" t="s">
        <v>221</v>
      </c>
      <c r="O88" s="23" t="s">
        <v>221</v>
      </c>
      <c r="P88" s="23" t="s">
        <v>221</v>
      </c>
      <c r="Q88" s="23" t="s">
        <v>221</v>
      </c>
      <c r="R88" s="23" t="s">
        <v>221</v>
      </c>
      <c r="S88" s="23" t="s">
        <v>221</v>
      </c>
      <c r="T88" s="23" t="s">
        <v>221</v>
      </c>
      <c r="U88" s="23" t="s">
        <v>221</v>
      </c>
      <c r="V88" s="23" t="s">
        <v>221</v>
      </c>
      <c r="W88" s="23" t="s">
        <v>221</v>
      </c>
      <c r="X88" s="23" t="s">
        <v>221</v>
      </c>
      <c r="Y88" s="23" t="s">
        <v>221</v>
      </c>
      <c r="Z88" s="23" t="s">
        <v>221</v>
      </c>
      <c r="AA88" s="35" t="s">
        <v>334</v>
      </c>
      <c r="AB88" s="35" t="s">
        <v>333</v>
      </c>
      <c r="AC88" s="36" t="s">
        <v>152</v>
      </c>
      <c r="AD88" s="37" t="str">
        <f t="shared" si="7"/>
        <v>-</v>
      </c>
      <c r="AE88" s="36" t="s">
        <v>147</v>
      </c>
      <c r="AF88" s="36" t="s">
        <v>221</v>
      </c>
      <c r="AG88" s="36" t="s">
        <v>221</v>
      </c>
      <c r="AH88" s="38">
        <v>40000</v>
      </c>
    </row>
    <row r="89" spans="1:34" ht="46.5" customHeight="1">
      <c r="A89" s="28">
        <f t="shared" si="6"/>
        <v>84</v>
      </c>
      <c r="B89" s="26" t="e">
        <f>VLOOKUP(#REF!,HIDDEN_COMBO!$A$2:$C$12,3,FALSE)</f>
        <v>#REF!</v>
      </c>
      <c r="C89" s="11" t="e">
        <f>VLOOKUP(#REF!,HIDDEN_COMBO!$A$2:$B$12,2,FALSE)</f>
        <v>#REF!</v>
      </c>
      <c r="D89" s="11" t="e">
        <f>VLOOKUP(AC89,#REF!,4,FALSE)</f>
        <v>#REF!</v>
      </c>
      <c r="E89" s="11" t="e">
        <f ca="1" t="shared" si="8"/>
        <v>#REF!</v>
      </c>
      <c r="F89" s="23" t="s">
        <v>221</v>
      </c>
      <c r="G89" s="23" t="s">
        <v>221</v>
      </c>
      <c r="H89" s="23" t="s">
        <v>221</v>
      </c>
      <c r="I89" s="23" t="s">
        <v>221</v>
      </c>
      <c r="J89" s="23" t="s">
        <v>221</v>
      </c>
      <c r="K89" s="23" t="s">
        <v>221</v>
      </c>
      <c r="L89" s="23" t="s">
        <v>221</v>
      </c>
      <c r="M89" s="23" t="s">
        <v>221</v>
      </c>
      <c r="N89" s="23" t="s">
        <v>221</v>
      </c>
      <c r="O89" s="23" t="s">
        <v>221</v>
      </c>
      <c r="P89" s="23" t="s">
        <v>221</v>
      </c>
      <c r="Q89" s="23" t="s">
        <v>221</v>
      </c>
      <c r="R89" s="23" t="s">
        <v>221</v>
      </c>
      <c r="S89" s="23" t="s">
        <v>221</v>
      </c>
      <c r="T89" s="23" t="s">
        <v>221</v>
      </c>
      <c r="U89" s="23" t="s">
        <v>221</v>
      </c>
      <c r="V89" s="23" t="s">
        <v>221</v>
      </c>
      <c r="W89" s="23" t="s">
        <v>221</v>
      </c>
      <c r="X89" s="23" t="s">
        <v>221</v>
      </c>
      <c r="Y89" s="23" t="s">
        <v>221</v>
      </c>
      <c r="Z89" s="23" t="s">
        <v>221</v>
      </c>
      <c r="AA89" s="35" t="s">
        <v>335</v>
      </c>
      <c r="AB89" s="35" t="s">
        <v>333</v>
      </c>
      <c r="AC89" s="36" t="s">
        <v>152</v>
      </c>
      <c r="AD89" s="37" t="str">
        <f t="shared" si="7"/>
        <v>-</v>
      </c>
      <c r="AE89" s="36" t="s">
        <v>147</v>
      </c>
      <c r="AF89" s="36" t="s">
        <v>221</v>
      </c>
      <c r="AG89" s="36" t="s">
        <v>221</v>
      </c>
      <c r="AH89" s="38">
        <v>90000</v>
      </c>
    </row>
    <row r="90" spans="1:34" ht="46.5" customHeight="1">
      <c r="A90" s="28">
        <f t="shared" si="6"/>
        <v>85</v>
      </c>
      <c r="B90" s="26" t="e">
        <f>VLOOKUP(#REF!,HIDDEN_COMBO!$A$2:$C$12,3,FALSE)</f>
        <v>#REF!</v>
      </c>
      <c r="C90" s="11" t="e">
        <f>VLOOKUP(#REF!,HIDDEN_COMBO!$A$2:$B$12,2,FALSE)</f>
        <v>#REF!</v>
      </c>
      <c r="D90" s="11" t="e">
        <f>VLOOKUP(AC90,#REF!,4,FALSE)</f>
        <v>#REF!</v>
      </c>
      <c r="E90" s="11" t="e">
        <f ca="1" t="shared" si="8"/>
        <v>#REF!</v>
      </c>
      <c r="F90" s="23" t="s">
        <v>221</v>
      </c>
      <c r="G90" s="23" t="s">
        <v>221</v>
      </c>
      <c r="H90" s="23" t="s">
        <v>221</v>
      </c>
      <c r="I90" s="23" t="s">
        <v>221</v>
      </c>
      <c r="J90" s="23" t="s">
        <v>221</v>
      </c>
      <c r="K90" s="23" t="s">
        <v>221</v>
      </c>
      <c r="L90" s="23" t="s">
        <v>221</v>
      </c>
      <c r="M90" s="23" t="s">
        <v>221</v>
      </c>
      <c r="N90" s="23" t="s">
        <v>221</v>
      </c>
      <c r="O90" s="23" t="s">
        <v>221</v>
      </c>
      <c r="P90" s="23" t="s">
        <v>221</v>
      </c>
      <c r="Q90" s="23" t="s">
        <v>221</v>
      </c>
      <c r="R90" s="23" t="s">
        <v>221</v>
      </c>
      <c r="S90" s="23" t="s">
        <v>221</v>
      </c>
      <c r="T90" s="23" t="s">
        <v>221</v>
      </c>
      <c r="U90" s="23" t="s">
        <v>221</v>
      </c>
      <c r="V90" s="23" t="s">
        <v>221</v>
      </c>
      <c r="W90" s="23" t="s">
        <v>221</v>
      </c>
      <c r="X90" s="23" t="s">
        <v>221</v>
      </c>
      <c r="Y90" s="23" t="s">
        <v>221</v>
      </c>
      <c r="Z90" s="23" t="s">
        <v>221</v>
      </c>
      <c r="AA90" s="35" t="s">
        <v>336</v>
      </c>
      <c r="AB90" s="35" t="s">
        <v>337</v>
      </c>
      <c r="AC90" s="36" t="s">
        <v>163</v>
      </c>
      <c r="AD90" s="37" t="str">
        <f t="shared" si="7"/>
        <v>-</v>
      </c>
      <c r="AE90" s="36" t="s">
        <v>147</v>
      </c>
      <c r="AF90" s="36" t="s">
        <v>221</v>
      </c>
      <c r="AG90" s="36" t="s">
        <v>221</v>
      </c>
      <c r="AH90" s="38">
        <v>35000</v>
      </c>
    </row>
    <row r="91" spans="1:34" ht="46.5" customHeight="1">
      <c r="A91" s="28">
        <f t="shared" si="6"/>
        <v>86</v>
      </c>
      <c r="B91" s="26" t="e">
        <f>VLOOKUP(#REF!,HIDDEN_COMBO!$A$2:$C$12,3,FALSE)</f>
        <v>#REF!</v>
      </c>
      <c r="C91" s="11" t="e">
        <f>VLOOKUP(#REF!,HIDDEN_COMBO!$A$2:$B$12,2,FALSE)</f>
        <v>#REF!</v>
      </c>
      <c r="D91" s="11" t="e">
        <f>VLOOKUP(AC91,#REF!,4,FALSE)</f>
        <v>#REF!</v>
      </c>
      <c r="E91" s="11" t="e">
        <f ca="1" t="shared" si="8"/>
        <v>#REF!</v>
      </c>
      <c r="F91" s="23" t="s">
        <v>221</v>
      </c>
      <c r="G91" s="23" t="s">
        <v>221</v>
      </c>
      <c r="H91" s="23" t="s">
        <v>221</v>
      </c>
      <c r="I91" s="23" t="s">
        <v>221</v>
      </c>
      <c r="J91" s="23" t="s">
        <v>221</v>
      </c>
      <c r="K91" s="23" t="s">
        <v>221</v>
      </c>
      <c r="L91" s="23" t="s">
        <v>221</v>
      </c>
      <c r="M91" s="23" t="s">
        <v>221</v>
      </c>
      <c r="N91" s="23" t="s">
        <v>221</v>
      </c>
      <c r="O91" s="23" t="s">
        <v>221</v>
      </c>
      <c r="P91" s="23" t="s">
        <v>221</v>
      </c>
      <c r="Q91" s="23" t="s">
        <v>221</v>
      </c>
      <c r="R91" s="23" t="s">
        <v>221</v>
      </c>
      <c r="S91" s="23" t="s">
        <v>221</v>
      </c>
      <c r="T91" s="23" t="s">
        <v>221</v>
      </c>
      <c r="U91" s="23" t="s">
        <v>221</v>
      </c>
      <c r="V91" s="23" t="s">
        <v>221</v>
      </c>
      <c r="W91" s="23" t="s">
        <v>221</v>
      </c>
      <c r="X91" s="23" t="s">
        <v>221</v>
      </c>
      <c r="Y91" s="23" t="s">
        <v>221</v>
      </c>
      <c r="Z91" s="23" t="s">
        <v>221</v>
      </c>
      <c r="AA91" s="35" t="s">
        <v>338</v>
      </c>
      <c r="AB91" s="35" t="s">
        <v>338</v>
      </c>
      <c r="AC91" s="36" t="s">
        <v>147</v>
      </c>
      <c r="AD91" s="37" t="str">
        <f t="shared" si="7"/>
        <v>-</v>
      </c>
      <c r="AE91" s="36" t="s">
        <v>147</v>
      </c>
      <c r="AF91" s="36" t="s">
        <v>221</v>
      </c>
      <c r="AG91" s="36" t="s">
        <v>221</v>
      </c>
      <c r="AH91" s="38">
        <v>30000</v>
      </c>
    </row>
    <row r="92" spans="1:34" ht="46.5" customHeight="1">
      <c r="A92" s="28">
        <f t="shared" si="6"/>
        <v>87</v>
      </c>
      <c r="B92" s="26" t="e">
        <f>VLOOKUP(#REF!,HIDDEN_COMBO!$A$2:$C$12,3,FALSE)</f>
        <v>#REF!</v>
      </c>
      <c r="C92" s="11" t="e">
        <f>VLOOKUP(#REF!,HIDDEN_COMBO!$A$2:$B$12,2,FALSE)</f>
        <v>#REF!</v>
      </c>
      <c r="D92" s="11" t="e">
        <f>VLOOKUP(AC92,#REF!,4,FALSE)</f>
        <v>#REF!</v>
      </c>
      <c r="E92" s="11" t="e">
        <f ca="1" t="shared" si="8"/>
        <v>#REF!</v>
      </c>
      <c r="F92" s="23" t="s">
        <v>221</v>
      </c>
      <c r="G92" s="23" t="s">
        <v>221</v>
      </c>
      <c r="H92" s="23" t="s">
        <v>221</v>
      </c>
      <c r="I92" s="23" t="s">
        <v>221</v>
      </c>
      <c r="J92" s="23" t="s">
        <v>221</v>
      </c>
      <c r="K92" s="23" t="s">
        <v>221</v>
      </c>
      <c r="L92" s="23" t="s">
        <v>221</v>
      </c>
      <c r="M92" s="23" t="s">
        <v>221</v>
      </c>
      <c r="N92" s="23" t="s">
        <v>221</v>
      </c>
      <c r="O92" s="23" t="s">
        <v>221</v>
      </c>
      <c r="P92" s="23" t="s">
        <v>221</v>
      </c>
      <c r="Q92" s="23" t="s">
        <v>221</v>
      </c>
      <c r="R92" s="23" t="s">
        <v>221</v>
      </c>
      <c r="S92" s="23" t="s">
        <v>221</v>
      </c>
      <c r="T92" s="23" t="s">
        <v>221</v>
      </c>
      <c r="U92" s="23" t="s">
        <v>221</v>
      </c>
      <c r="V92" s="23" t="s">
        <v>221</v>
      </c>
      <c r="W92" s="23" t="s">
        <v>221</v>
      </c>
      <c r="X92" s="23" t="s">
        <v>221</v>
      </c>
      <c r="Y92" s="23" t="s">
        <v>221</v>
      </c>
      <c r="Z92" s="23" t="s">
        <v>221</v>
      </c>
      <c r="AA92" s="35" t="s">
        <v>339</v>
      </c>
      <c r="AB92" s="35" t="s">
        <v>339</v>
      </c>
      <c r="AC92" s="36" t="s">
        <v>147</v>
      </c>
      <c r="AD92" s="37" t="str">
        <f t="shared" si="7"/>
        <v>-</v>
      </c>
      <c r="AE92" s="36" t="s">
        <v>147</v>
      </c>
      <c r="AF92" s="36" t="s">
        <v>221</v>
      </c>
      <c r="AG92" s="36" t="s">
        <v>221</v>
      </c>
      <c r="AH92" s="38">
        <v>30000</v>
      </c>
    </row>
    <row r="93" spans="1:34" ht="46.5" customHeight="1">
      <c r="A93" s="28">
        <f t="shared" si="6"/>
        <v>88</v>
      </c>
      <c r="B93" s="26" t="e">
        <f>VLOOKUP(#REF!,HIDDEN_COMBO!$A$2:$C$12,3,FALSE)</f>
        <v>#REF!</v>
      </c>
      <c r="C93" s="11" t="e">
        <f>VLOOKUP(#REF!,HIDDEN_COMBO!$A$2:$B$12,2,FALSE)</f>
        <v>#REF!</v>
      </c>
      <c r="D93" s="11" t="e">
        <f>VLOOKUP(AC93,#REF!,4,FALSE)</f>
        <v>#REF!</v>
      </c>
      <c r="E93" s="11" t="e">
        <f ca="1" t="shared" si="8"/>
        <v>#REF!</v>
      </c>
      <c r="F93" s="23" t="s">
        <v>221</v>
      </c>
      <c r="G93" s="23" t="s">
        <v>221</v>
      </c>
      <c r="H93" s="23" t="s">
        <v>221</v>
      </c>
      <c r="I93" s="23" t="s">
        <v>221</v>
      </c>
      <c r="J93" s="23" t="s">
        <v>221</v>
      </c>
      <c r="K93" s="23" t="s">
        <v>221</v>
      </c>
      <c r="L93" s="23" t="s">
        <v>221</v>
      </c>
      <c r="M93" s="23" t="s">
        <v>221</v>
      </c>
      <c r="N93" s="23" t="s">
        <v>221</v>
      </c>
      <c r="O93" s="23" t="s">
        <v>221</v>
      </c>
      <c r="P93" s="23" t="s">
        <v>221</v>
      </c>
      <c r="Q93" s="23" t="s">
        <v>221</v>
      </c>
      <c r="R93" s="23" t="s">
        <v>221</v>
      </c>
      <c r="S93" s="23" t="s">
        <v>221</v>
      </c>
      <c r="T93" s="23" t="s">
        <v>221</v>
      </c>
      <c r="U93" s="23" t="s">
        <v>221</v>
      </c>
      <c r="V93" s="23" t="s">
        <v>221</v>
      </c>
      <c r="W93" s="23" t="s">
        <v>221</v>
      </c>
      <c r="X93" s="23" t="s">
        <v>221</v>
      </c>
      <c r="Y93" s="23" t="s">
        <v>221</v>
      </c>
      <c r="Z93" s="23" t="s">
        <v>221</v>
      </c>
      <c r="AA93" s="35" t="s">
        <v>340</v>
      </c>
      <c r="AB93" s="35" t="s">
        <v>341</v>
      </c>
      <c r="AC93" s="36" t="s">
        <v>152</v>
      </c>
      <c r="AD93" s="37" t="str">
        <f t="shared" si="7"/>
        <v>-</v>
      </c>
      <c r="AE93" s="36" t="s">
        <v>147</v>
      </c>
      <c r="AF93" s="36" t="s">
        <v>221</v>
      </c>
      <c r="AG93" s="36" t="s">
        <v>221</v>
      </c>
      <c r="AH93" s="38">
        <v>40000</v>
      </c>
    </row>
    <row r="94" spans="1:34" ht="46.5" customHeight="1">
      <c r="A94" s="28">
        <f t="shared" si="6"/>
        <v>89</v>
      </c>
      <c r="B94" s="26" t="e">
        <f>VLOOKUP(#REF!,HIDDEN_COMBO!$A$2:$C$12,3,FALSE)</f>
        <v>#REF!</v>
      </c>
      <c r="C94" s="11" t="e">
        <f>VLOOKUP(#REF!,HIDDEN_COMBO!$A$2:$B$12,2,FALSE)</f>
        <v>#REF!</v>
      </c>
      <c r="D94" s="11" t="e">
        <f>VLOOKUP(AC94,#REF!,4,FALSE)</f>
        <v>#REF!</v>
      </c>
      <c r="E94" s="11" t="e">
        <f ca="1" t="shared" si="8"/>
        <v>#REF!</v>
      </c>
      <c r="F94" s="23" t="s">
        <v>221</v>
      </c>
      <c r="G94" s="23" t="s">
        <v>221</v>
      </c>
      <c r="H94" s="23" t="s">
        <v>221</v>
      </c>
      <c r="I94" s="23" t="s">
        <v>221</v>
      </c>
      <c r="J94" s="23" t="s">
        <v>221</v>
      </c>
      <c r="K94" s="23" t="s">
        <v>221</v>
      </c>
      <c r="L94" s="23" t="s">
        <v>221</v>
      </c>
      <c r="M94" s="23" t="s">
        <v>221</v>
      </c>
      <c r="N94" s="23" t="s">
        <v>221</v>
      </c>
      <c r="O94" s="23" t="s">
        <v>221</v>
      </c>
      <c r="P94" s="23" t="s">
        <v>221</v>
      </c>
      <c r="Q94" s="23" t="s">
        <v>221</v>
      </c>
      <c r="R94" s="23" t="s">
        <v>221</v>
      </c>
      <c r="S94" s="23" t="s">
        <v>221</v>
      </c>
      <c r="T94" s="23" t="s">
        <v>221</v>
      </c>
      <c r="U94" s="23" t="s">
        <v>221</v>
      </c>
      <c r="V94" s="23" t="s">
        <v>221</v>
      </c>
      <c r="W94" s="23" t="s">
        <v>221</v>
      </c>
      <c r="X94" s="23" t="s">
        <v>221</v>
      </c>
      <c r="Y94" s="23" t="s">
        <v>221</v>
      </c>
      <c r="Z94" s="23" t="s">
        <v>221</v>
      </c>
      <c r="AA94" s="35" t="s">
        <v>342</v>
      </c>
      <c r="AB94" s="35" t="s">
        <v>343</v>
      </c>
      <c r="AC94" s="36" t="s">
        <v>163</v>
      </c>
      <c r="AD94" s="37" t="str">
        <f t="shared" si="7"/>
        <v>-</v>
      </c>
      <c r="AE94" s="36" t="s">
        <v>147</v>
      </c>
      <c r="AF94" s="36" t="s">
        <v>221</v>
      </c>
      <c r="AG94" s="36" t="s">
        <v>221</v>
      </c>
      <c r="AH94" s="38">
        <v>5000</v>
      </c>
    </row>
    <row r="95" spans="1:34" ht="46.5" customHeight="1">
      <c r="A95" s="28">
        <f aca="true" t="shared" si="9" ref="A95:A118">ROW(A95)-ROW($A$5)</f>
        <v>90</v>
      </c>
      <c r="B95" s="26" t="e">
        <f>VLOOKUP(#REF!,HIDDEN_COMBO!$A$2:$C$12,3,FALSE)</f>
        <v>#REF!</v>
      </c>
      <c r="C95" s="11" t="e">
        <f>VLOOKUP(#REF!,HIDDEN_COMBO!$A$2:$B$12,2,FALSE)</f>
        <v>#REF!</v>
      </c>
      <c r="D95" s="11" t="e">
        <f>VLOOKUP(AC95,#REF!,4,FALSE)</f>
        <v>#REF!</v>
      </c>
      <c r="E95" s="11" t="e">
        <f ca="1" t="shared" si="8"/>
        <v>#REF!</v>
      </c>
      <c r="F95" s="23" t="s">
        <v>221</v>
      </c>
      <c r="G95" s="23" t="s">
        <v>221</v>
      </c>
      <c r="H95" s="23" t="s">
        <v>221</v>
      </c>
      <c r="I95" s="23" t="s">
        <v>221</v>
      </c>
      <c r="J95" s="23" t="s">
        <v>221</v>
      </c>
      <c r="K95" s="23" t="s">
        <v>221</v>
      </c>
      <c r="L95" s="23" t="s">
        <v>221</v>
      </c>
      <c r="M95" s="23" t="s">
        <v>221</v>
      </c>
      <c r="N95" s="23" t="s">
        <v>221</v>
      </c>
      <c r="O95" s="23" t="s">
        <v>221</v>
      </c>
      <c r="P95" s="23" t="s">
        <v>221</v>
      </c>
      <c r="Q95" s="23" t="s">
        <v>221</v>
      </c>
      <c r="R95" s="23" t="s">
        <v>221</v>
      </c>
      <c r="S95" s="23" t="s">
        <v>221</v>
      </c>
      <c r="T95" s="23" t="s">
        <v>221</v>
      </c>
      <c r="U95" s="23" t="s">
        <v>221</v>
      </c>
      <c r="V95" s="23" t="s">
        <v>221</v>
      </c>
      <c r="W95" s="23" t="s">
        <v>221</v>
      </c>
      <c r="X95" s="23" t="s">
        <v>221</v>
      </c>
      <c r="Y95" s="23" t="s">
        <v>221</v>
      </c>
      <c r="Z95" s="23" t="s">
        <v>221</v>
      </c>
      <c r="AA95" s="35" t="s">
        <v>344</v>
      </c>
      <c r="AB95" s="35" t="s">
        <v>345</v>
      </c>
      <c r="AC95" s="36" t="s">
        <v>145</v>
      </c>
      <c r="AD95" s="37" t="str">
        <f aca="true" t="shared" si="10" ref="AD95:AD118">IF(ISERROR(D95),"-",D95)</f>
        <v>-</v>
      </c>
      <c r="AE95" s="36" t="s">
        <v>145</v>
      </c>
      <c r="AF95" s="36" t="s">
        <v>221</v>
      </c>
      <c r="AG95" s="36" t="s">
        <v>221</v>
      </c>
      <c r="AH95" s="38">
        <v>200000</v>
      </c>
    </row>
    <row r="96" spans="1:34" ht="46.5" customHeight="1">
      <c r="A96" s="28">
        <f t="shared" si="9"/>
        <v>91</v>
      </c>
      <c r="B96" s="26" t="e">
        <f>VLOOKUP(#REF!,HIDDEN_COMBO!$A$2:$C$12,3,FALSE)</f>
        <v>#REF!</v>
      </c>
      <c r="C96" s="11" t="e">
        <f>VLOOKUP(#REF!,HIDDEN_COMBO!$A$2:$B$12,2,FALSE)</f>
        <v>#REF!</v>
      </c>
      <c r="D96" s="11" t="e">
        <f>VLOOKUP(AC96,#REF!,4,FALSE)</f>
        <v>#REF!</v>
      </c>
      <c r="E96" s="11" t="e">
        <f ca="1" t="shared" si="8"/>
        <v>#REF!</v>
      </c>
      <c r="F96" s="23" t="s">
        <v>221</v>
      </c>
      <c r="G96" s="23" t="s">
        <v>221</v>
      </c>
      <c r="H96" s="23" t="s">
        <v>221</v>
      </c>
      <c r="I96" s="23" t="s">
        <v>221</v>
      </c>
      <c r="J96" s="23" t="s">
        <v>221</v>
      </c>
      <c r="K96" s="23" t="s">
        <v>221</v>
      </c>
      <c r="L96" s="23" t="s">
        <v>221</v>
      </c>
      <c r="M96" s="23" t="s">
        <v>221</v>
      </c>
      <c r="N96" s="23" t="s">
        <v>221</v>
      </c>
      <c r="O96" s="23" t="s">
        <v>221</v>
      </c>
      <c r="P96" s="23" t="s">
        <v>221</v>
      </c>
      <c r="Q96" s="23" t="s">
        <v>221</v>
      </c>
      <c r="R96" s="23" t="s">
        <v>221</v>
      </c>
      <c r="S96" s="23" t="s">
        <v>221</v>
      </c>
      <c r="T96" s="23" t="s">
        <v>221</v>
      </c>
      <c r="U96" s="23" t="s">
        <v>221</v>
      </c>
      <c r="V96" s="23" t="s">
        <v>221</v>
      </c>
      <c r="W96" s="23" t="s">
        <v>221</v>
      </c>
      <c r="X96" s="23" t="s">
        <v>221</v>
      </c>
      <c r="Y96" s="23" t="s">
        <v>221</v>
      </c>
      <c r="Z96" s="23" t="s">
        <v>221</v>
      </c>
      <c r="AA96" s="35" t="s">
        <v>346</v>
      </c>
      <c r="AB96" s="35" t="s">
        <v>346</v>
      </c>
      <c r="AC96" s="36" t="s">
        <v>163</v>
      </c>
      <c r="AD96" s="37" t="str">
        <f t="shared" si="10"/>
        <v>-</v>
      </c>
      <c r="AE96" s="36" t="s">
        <v>147</v>
      </c>
      <c r="AF96" s="36" t="s">
        <v>221</v>
      </c>
      <c r="AG96" s="36" t="s">
        <v>221</v>
      </c>
      <c r="AH96" s="38">
        <v>55000</v>
      </c>
    </row>
    <row r="97" spans="1:34" ht="46.5" customHeight="1">
      <c r="A97" s="28">
        <f t="shared" si="9"/>
        <v>92</v>
      </c>
      <c r="B97" s="26" t="e">
        <f>VLOOKUP(#REF!,HIDDEN_COMBO!$A$2:$C$12,3,FALSE)</f>
        <v>#REF!</v>
      </c>
      <c r="C97" s="11" t="e">
        <f>VLOOKUP(#REF!,HIDDEN_COMBO!$A$2:$B$12,2,FALSE)</f>
        <v>#REF!</v>
      </c>
      <c r="D97" s="11" t="e">
        <f>VLOOKUP(AC97,#REF!,4,FALSE)</f>
        <v>#REF!</v>
      </c>
      <c r="E97" s="11" t="e">
        <f ca="1" t="shared" si="8"/>
        <v>#REF!</v>
      </c>
      <c r="F97" s="23" t="s">
        <v>221</v>
      </c>
      <c r="G97" s="23" t="s">
        <v>221</v>
      </c>
      <c r="H97" s="23" t="s">
        <v>221</v>
      </c>
      <c r="I97" s="23" t="s">
        <v>221</v>
      </c>
      <c r="J97" s="23" t="s">
        <v>221</v>
      </c>
      <c r="K97" s="23" t="s">
        <v>221</v>
      </c>
      <c r="L97" s="23" t="s">
        <v>221</v>
      </c>
      <c r="M97" s="23" t="s">
        <v>221</v>
      </c>
      <c r="N97" s="23" t="s">
        <v>221</v>
      </c>
      <c r="O97" s="23" t="s">
        <v>221</v>
      </c>
      <c r="P97" s="23" t="s">
        <v>221</v>
      </c>
      <c r="Q97" s="23" t="s">
        <v>221</v>
      </c>
      <c r="R97" s="23" t="s">
        <v>221</v>
      </c>
      <c r="S97" s="23" t="s">
        <v>221</v>
      </c>
      <c r="T97" s="23" t="s">
        <v>221</v>
      </c>
      <c r="U97" s="23" t="s">
        <v>221</v>
      </c>
      <c r="V97" s="23" t="s">
        <v>221</v>
      </c>
      <c r="W97" s="23" t="s">
        <v>221</v>
      </c>
      <c r="X97" s="23" t="s">
        <v>221</v>
      </c>
      <c r="Y97" s="23" t="s">
        <v>221</v>
      </c>
      <c r="Z97" s="23" t="s">
        <v>221</v>
      </c>
      <c r="AA97" s="35" t="s">
        <v>347</v>
      </c>
      <c r="AB97" s="35" t="s">
        <v>347</v>
      </c>
      <c r="AC97" s="36" t="s">
        <v>148</v>
      </c>
      <c r="AD97" s="37" t="str">
        <f t="shared" si="10"/>
        <v>-</v>
      </c>
      <c r="AE97" s="36" t="s">
        <v>147</v>
      </c>
      <c r="AF97" s="36" t="s">
        <v>221</v>
      </c>
      <c r="AG97" s="36" t="s">
        <v>221</v>
      </c>
      <c r="AH97" s="38">
        <v>18000</v>
      </c>
    </row>
    <row r="98" spans="1:34" ht="46.5" customHeight="1">
      <c r="A98" s="28">
        <f t="shared" si="9"/>
        <v>93</v>
      </c>
      <c r="B98" s="26" t="e">
        <f>VLOOKUP(#REF!,HIDDEN_COMBO!$A$2:$C$12,3,FALSE)</f>
        <v>#REF!</v>
      </c>
      <c r="C98" s="11" t="e">
        <f>VLOOKUP(#REF!,HIDDEN_COMBO!$A$2:$B$12,2,FALSE)</f>
        <v>#REF!</v>
      </c>
      <c r="D98" s="11" t="e">
        <f>VLOOKUP(AC98,#REF!,4,FALSE)</f>
        <v>#REF!</v>
      </c>
      <c r="E98" s="11" t="e">
        <f ca="1" t="shared" si="8"/>
        <v>#REF!</v>
      </c>
      <c r="F98" s="23" t="s">
        <v>221</v>
      </c>
      <c r="G98" s="23" t="s">
        <v>221</v>
      </c>
      <c r="H98" s="23" t="s">
        <v>221</v>
      </c>
      <c r="I98" s="23" t="s">
        <v>221</v>
      </c>
      <c r="J98" s="23" t="s">
        <v>221</v>
      </c>
      <c r="K98" s="23" t="s">
        <v>221</v>
      </c>
      <c r="L98" s="23" t="s">
        <v>221</v>
      </c>
      <c r="M98" s="23" t="s">
        <v>221</v>
      </c>
      <c r="N98" s="23" t="s">
        <v>221</v>
      </c>
      <c r="O98" s="23" t="s">
        <v>221</v>
      </c>
      <c r="P98" s="23" t="s">
        <v>221</v>
      </c>
      <c r="Q98" s="23" t="s">
        <v>221</v>
      </c>
      <c r="R98" s="23" t="s">
        <v>221</v>
      </c>
      <c r="S98" s="23" t="s">
        <v>221</v>
      </c>
      <c r="T98" s="23" t="s">
        <v>221</v>
      </c>
      <c r="U98" s="23" t="s">
        <v>221</v>
      </c>
      <c r="V98" s="23" t="s">
        <v>221</v>
      </c>
      <c r="W98" s="23" t="s">
        <v>221</v>
      </c>
      <c r="X98" s="23" t="s">
        <v>221</v>
      </c>
      <c r="Y98" s="23" t="s">
        <v>221</v>
      </c>
      <c r="Z98" s="23" t="s">
        <v>221</v>
      </c>
      <c r="AA98" s="35" t="s">
        <v>348</v>
      </c>
      <c r="AB98" s="35" t="s">
        <v>348</v>
      </c>
      <c r="AC98" s="36" t="s">
        <v>159</v>
      </c>
      <c r="AD98" s="37" t="str">
        <f t="shared" si="10"/>
        <v>-</v>
      </c>
      <c r="AE98" s="36" t="s">
        <v>147</v>
      </c>
      <c r="AF98" s="36" t="s">
        <v>221</v>
      </c>
      <c r="AG98" s="36" t="s">
        <v>221</v>
      </c>
      <c r="AH98" s="38">
        <v>18000</v>
      </c>
    </row>
    <row r="99" spans="1:34" ht="46.5" customHeight="1">
      <c r="A99" s="28">
        <f t="shared" si="9"/>
        <v>94</v>
      </c>
      <c r="B99" s="26" t="e">
        <f>VLOOKUP(#REF!,HIDDEN_COMBO!$A$2:$C$12,3,FALSE)</f>
        <v>#REF!</v>
      </c>
      <c r="C99" s="11" t="e">
        <f>VLOOKUP(#REF!,HIDDEN_COMBO!$A$2:$B$12,2,FALSE)</f>
        <v>#REF!</v>
      </c>
      <c r="D99" s="11" t="e">
        <f>VLOOKUP(AC99,#REF!,4,FALSE)</f>
        <v>#REF!</v>
      </c>
      <c r="E99" s="11" t="e">
        <f ca="1" t="shared" si="8"/>
        <v>#REF!</v>
      </c>
      <c r="F99" s="23" t="s">
        <v>221</v>
      </c>
      <c r="G99" s="23" t="s">
        <v>221</v>
      </c>
      <c r="H99" s="23" t="s">
        <v>221</v>
      </c>
      <c r="I99" s="23" t="s">
        <v>221</v>
      </c>
      <c r="J99" s="23" t="s">
        <v>221</v>
      </c>
      <c r="K99" s="23" t="s">
        <v>221</v>
      </c>
      <c r="L99" s="23" t="s">
        <v>221</v>
      </c>
      <c r="M99" s="23" t="s">
        <v>221</v>
      </c>
      <c r="N99" s="23" t="s">
        <v>221</v>
      </c>
      <c r="O99" s="23" t="s">
        <v>221</v>
      </c>
      <c r="P99" s="23" t="s">
        <v>221</v>
      </c>
      <c r="Q99" s="23" t="s">
        <v>221</v>
      </c>
      <c r="R99" s="23" t="s">
        <v>221</v>
      </c>
      <c r="S99" s="23" t="s">
        <v>221</v>
      </c>
      <c r="T99" s="23" t="s">
        <v>221</v>
      </c>
      <c r="U99" s="23" t="s">
        <v>221</v>
      </c>
      <c r="V99" s="23" t="s">
        <v>221</v>
      </c>
      <c r="W99" s="23" t="s">
        <v>221</v>
      </c>
      <c r="X99" s="23" t="s">
        <v>221</v>
      </c>
      <c r="Y99" s="23" t="s">
        <v>221</v>
      </c>
      <c r="Z99" s="23" t="s">
        <v>221</v>
      </c>
      <c r="AA99" s="35" t="s">
        <v>349</v>
      </c>
      <c r="AB99" s="35" t="s">
        <v>349</v>
      </c>
      <c r="AC99" s="36" t="s">
        <v>147</v>
      </c>
      <c r="AD99" s="37" t="str">
        <f t="shared" si="10"/>
        <v>-</v>
      </c>
      <c r="AE99" s="36" t="s">
        <v>147</v>
      </c>
      <c r="AF99" s="36" t="s">
        <v>221</v>
      </c>
      <c r="AG99" s="36" t="s">
        <v>221</v>
      </c>
      <c r="AH99" s="38">
        <v>15000</v>
      </c>
    </row>
    <row r="100" spans="1:34" ht="46.5" customHeight="1">
      <c r="A100" s="28">
        <f t="shared" si="9"/>
        <v>95</v>
      </c>
      <c r="B100" s="26" t="e">
        <f>VLOOKUP(#REF!,HIDDEN_COMBO!$A$2:$C$12,3,FALSE)</f>
        <v>#REF!</v>
      </c>
      <c r="C100" s="11" t="e">
        <f>VLOOKUP(#REF!,HIDDEN_COMBO!$A$2:$B$12,2,FALSE)</f>
        <v>#REF!</v>
      </c>
      <c r="D100" s="11" t="e">
        <f>VLOOKUP(AC100,#REF!,4,FALSE)</f>
        <v>#REF!</v>
      </c>
      <c r="E100" s="11" t="e">
        <f ca="1" t="shared" si="8"/>
        <v>#REF!</v>
      </c>
      <c r="F100" s="23" t="s">
        <v>221</v>
      </c>
      <c r="G100" s="23" t="s">
        <v>221</v>
      </c>
      <c r="H100" s="23" t="s">
        <v>221</v>
      </c>
      <c r="I100" s="23" t="s">
        <v>221</v>
      </c>
      <c r="J100" s="23" t="s">
        <v>221</v>
      </c>
      <c r="K100" s="23" t="s">
        <v>221</v>
      </c>
      <c r="L100" s="23" t="s">
        <v>221</v>
      </c>
      <c r="M100" s="23" t="s">
        <v>221</v>
      </c>
      <c r="N100" s="23" t="s">
        <v>221</v>
      </c>
      <c r="O100" s="23" t="s">
        <v>221</v>
      </c>
      <c r="P100" s="23" t="s">
        <v>221</v>
      </c>
      <c r="Q100" s="23" t="s">
        <v>221</v>
      </c>
      <c r="R100" s="23" t="s">
        <v>221</v>
      </c>
      <c r="S100" s="23" t="s">
        <v>221</v>
      </c>
      <c r="T100" s="23" t="s">
        <v>221</v>
      </c>
      <c r="U100" s="23" t="s">
        <v>221</v>
      </c>
      <c r="V100" s="23" t="s">
        <v>221</v>
      </c>
      <c r="W100" s="23" t="s">
        <v>221</v>
      </c>
      <c r="X100" s="23" t="s">
        <v>221</v>
      </c>
      <c r="Y100" s="23" t="s">
        <v>221</v>
      </c>
      <c r="Z100" s="23" t="s">
        <v>221</v>
      </c>
      <c r="AA100" s="35" t="s">
        <v>350</v>
      </c>
      <c r="AB100" s="35" t="s">
        <v>350</v>
      </c>
      <c r="AC100" s="36" t="s">
        <v>156</v>
      </c>
      <c r="AD100" s="37" t="str">
        <f t="shared" si="10"/>
        <v>-</v>
      </c>
      <c r="AE100" s="36" t="s">
        <v>147</v>
      </c>
      <c r="AF100" s="36">
        <v>24</v>
      </c>
      <c r="AG100" s="36" t="s">
        <v>221</v>
      </c>
      <c r="AH100" s="38">
        <v>6000</v>
      </c>
    </row>
    <row r="101" spans="1:34" ht="46.5" customHeight="1">
      <c r="A101" s="28">
        <f t="shared" si="9"/>
        <v>96</v>
      </c>
      <c r="B101" s="26" t="e">
        <f>VLOOKUP(#REF!,HIDDEN_COMBO!$A$2:$C$12,3,FALSE)</f>
        <v>#REF!</v>
      </c>
      <c r="C101" s="11" t="e">
        <f>VLOOKUP(#REF!,HIDDEN_COMBO!$A$2:$B$12,2,FALSE)</f>
        <v>#REF!</v>
      </c>
      <c r="D101" s="11" t="e">
        <f>VLOOKUP(AC101,#REF!,4,FALSE)</f>
        <v>#REF!</v>
      </c>
      <c r="E101" s="11" t="e">
        <f ca="1" t="shared" si="8"/>
        <v>#REF!</v>
      </c>
      <c r="F101" s="23" t="s">
        <v>221</v>
      </c>
      <c r="G101" s="23" t="s">
        <v>221</v>
      </c>
      <c r="H101" s="23" t="s">
        <v>221</v>
      </c>
      <c r="I101" s="23" t="s">
        <v>221</v>
      </c>
      <c r="J101" s="23" t="s">
        <v>221</v>
      </c>
      <c r="K101" s="23" t="s">
        <v>221</v>
      </c>
      <c r="L101" s="23" t="s">
        <v>221</v>
      </c>
      <c r="M101" s="23" t="s">
        <v>221</v>
      </c>
      <c r="N101" s="23" t="s">
        <v>221</v>
      </c>
      <c r="O101" s="23" t="s">
        <v>221</v>
      </c>
      <c r="P101" s="23" t="s">
        <v>221</v>
      </c>
      <c r="Q101" s="23" t="s">
        <v>221</v>
      </c>
      <c r="R101" s="23" t="s">
        <v>221</v>
      </c>
      <c r="S101" s="23" t="s">
        <v>221</v>
      </c>
      <c r="T101" s="23" t="s">
        <v>221</v>
      </c>
      <c r="U101" s="23" t="s">
        <v>221</v>
      </c>
      <c r="V101" s="23" t="s">
        <v>221</v>
      </c>
      <c r="W101" s="23" t="s">
        <v>221</v>
      </c>
      <c r="X101" s="23" t="s">
        <v>221</v>
      </c>
      <c r="Y101" s="23" t="s">
        <v>221</v>
      </c>
      <c r="Z101" s="23" t="s">
        <v>221</v>
      </c>
      <c r="AA101" s="35" t="s">
        <v>351</v>
      </c>
      <c r="AB101" s="35" t="s">
        <v>351</v>
      </c>
      <c r="AC101" s="36" t="s">
        <v>119</v>
      </c>
      <c r="AD101" s="37" t="str">
        <f t="shared" si="10"/>
        <v>-</v>
      </c>
      <c r="AE101" s="36" t="s">
        <v>147</v>
      </c>
      <c r="AF101" s="36">
        <v>24</v>
      </c>
      <c r="AG101" s="36" t="s">
        <v>221</v>
      </c>
      <c r="AH101" s="38">
        <v>10000</v>
      </c>
    </row>
    <row r="102" spans="1:34" ht="46.5" customHeight="1">
      <c r="A102" s="28">
        <f t="shared" si="9"/>
        <v>97</v>
      </c>
      <c r="B102" s="26" t="e">
        <f>VLOOKUP(#REF!,HIDDEN_COMBO!$A$2:$C$12,3,FALSE)</f>
        <v>#REF!</v>
      </c>
      <c r="C102" s="11" t="e">
        <f>VLOOKUP(#REF!,HIDDEN_COMBO!$A$2:$B$12,2,FALSE)</f>
        <v>#REF!</v>
      </c>
      <c r="D102" s="11" t="e">
        <f>VLOOKUP(AC102,#REF!,4,FALSE)</f>
        <v>#REF!</v>
      </c>
      <c r="E102" s="11" t="e">
        <f aca="true" ca="1" t="shared" si="11" ref="E102:E133">VLOOKUP(AE102,INDIRECT(C102&amp;"!A:K"),4,FALSE)</f>
        <v>#REF!</v>
      </c>
      <c r="F102" s="23" t="s">
        <v>221</v>
      </c>
      <c r="G102" s="23" t="s">
        <v>221</v>
      </c>
      <c r="H102" s="23" t="s">
        <v>221</v>
      </c>
      <c r="I102" s="23" t="s">
        <v>221</v>
      </c>
      <c r="J102" s="23" t="s">
        <v>221</v>
      </c>
      <c r="K102" s="23" t="s">
        <v>221</v>
      </c>
      <c r="L102" s="23" t="s">
        <v>221</v>
      </c>
      <c r="M102" s="23" t="s">
        <v>221</v>
      </c>
      <c r="N102" s="23" t="s">
        <v>221</v>
      </c>
      <c r="O102" s="23" t="s">
        <v>221</v>
      </c>
      <c r="P102" s="23" t="s">
        <v>221</v>
      </c>
      <c r="Q102" s="23" t="s">
        <v>221</v>
      </c>
      <c r="R102" s="23" t="s">
        <v>221</v>
      </c>
      <c r="S102" s="23" t="s">
        <v>221</v>
      </c>
      <c r="T102" s="23" t="s">
        <v>221</v>
      </c>
      <c r="U102" s="23" t="s">
        <v>221</v>
      </c>
      <c r="V102" s="23" t="s">
        <v>221</v>
      </c>
      <c r="W102" s="23" t="s">
        <v>221</v>
      </c>
      <c r="X102" s="23" t="s">
        <v>221</v>
      </c>
      <c r="Y102" s="23" t="s">
        <v>221</v>
      </c>
      <c r="Z102" s="23" t="s">
        <v>221</v>
      </c>
      <c r="AA102" s="35" t="s">
        <v>352</v>
      </c>
      <c r="AB102" s="35" t="s">
        <v>353</v>
      </c>
      <c r="AC102" s="36" t="s">
        <v>121</v>
      </c>
      <c r="AD102" s="37" t="str">
        <f t="shared" si="10"/>
        <v>-</v>
      </c>
      <c r="AE102" s="36" t="s">
        <v>147</v>
      </c>
      <c r="AF102" s="36">
        <v>24</v>
      </c>
      <c r="AG102" s="36" t="s">
        <v>221</v>
      </c>
      <c r="AH102" s="38">
        <v>50000</v>
      </c>
    </row>
    <row r="103" spans="1:34" ht="46.5" customHeight="1">
      <c r="A103" s="28">
        <f t="shared" si="9"/>
        <v>98</v>
      </c>
      <c r="B103" s="26" t="e">
        <f>VLOOKUP(#REF!,HIDDEN_COMBO!$A$2:$C$12,3,FALSE)</f>
        <v>#REF!</v>
      </c>
      <c r="C103" s="11" t="e">
        <f>VLOOKUP(#REF!,HIDDEN_COMBO!$A$2:$B$12,2,FALSE)</f>
        <v>#REF!</v>
      </c>
      <c r="D103" s="11" t="e">
        <f>VLOOKUP(AC103,#REF!,4,FALSE)</f>
        <v>#REF!</v>
      </c>
      <c r="E103" s="11" t="e">
        <f ca="1" t="shared" si="11"/>
        <v>#REF!</v>
      </c>
      <c r="F103" s="23" t="s">
        <v>221</v>
      </c>
      <c r="G103" s="23" t="s">
        <v>221</v>
      </c>
      <c r="H103" s="23" t="s">
        <v>221</v>
      </c>
      <c r="I103" s="23" t="s">
        <v>221</v>
      </c>
      <c r="J103" s="23" t="s">
        <v>221</v>
      </c>
      <c r="K103" s="23" t="s">
        <v>221</v>
      </c>
      <c r="L103" s="23" t="s">
        <v>221</v>
      </c>
      <c r="M103" s="23" t="s">
        <v>221</v>
      </c>
      <c r="N103" s="23" t="s">
        <v>221</v>
      </c>
      <c r="O103" s="23" t="s">
        <v>221</v>
      </c>
      <c r="P103" s="23" t="s">
        <v>221</v>
      </c>
      <c r="Q103" s="23" t="s">
        <v>221</v>
      </c>
      <c r="R103" s="23" t="s">
        <v>221</v>
      </c>
      <c r="S103" s="23" t="s">
        <v>221</v>
      </c>
      <c r="T103" s="23" t="s">
        <v>221</v>
      </c>
      <c r="U103" s="23" t="s">
        <v>221</v>
      </c>
      <c r="V103" s="23" t="s">
        <v>221</v>
      </c>
      <c r="W103" s="23" t="s">
        <v>221</v>
      </c>
      <c r="X103" s="23" t="s">
        <v>221</v>
      </c>
      <c r="Y103" s="23" t="s">
        <v>221</v>
      </c>
      <c r="Z103" s="23" t="s">
        <v>221</v>
      </c>
      <c r="AA103" s="35" t="s">
        <v>354</v>
      </c>
      <c r="AB103" s="35" t="s">
        <v>354</v>
      </c>
      <c r="AC103" s="36" t="s">
        <v>121</v>
      </c>
      <c r="AD103" s="37" t="str">
        <f t="shared" si="10"/>
        <v>-</v>
      </c>
      <c r="AE103" s="36" t="s">
        <v>147</v>
      </c>
      <c r="AF103" s="36">
        <v>24</v>
      </c>
      <c r="AG103" s="36" t="s">
        <v>221</v>
      </c>
      <c r="AH103" s="38">
        <v>14000</v>
      </c>
    </row>
    <row r="104" spans="1:34" ht="46.5" customHeight="1">
      <c r="A104" s="28">
        <f t="shared" si="9"/>
        <v>99</v>
      </c>
      <c r="B104" s="26" t="e">
        <f>VLOOKUP(#REF!,HIDDEN_COMBO!$A$2:$C$12,3,FALSE)</f>
        <v>#REF!</v>
      </c>
      <c r="C104" s="11" t="e">
        <f>VLOOKUP(#REF!,HIDDEN_COMBO!$A$2:$B$12,2,FALSE)</f>
        <v>#REF!</v>
      </c>
      <c r="D104" s="11" t="e">
        <f>VLOOKUP(AC104,#REF!,4,FALSE)</f>
        <v>#REF!</v>
      </c>
      <c r="E104" s="11" t="e">
        <f ca="1" t="shared" si="11"/>
        <v>#REF!</v>
      </c>
      <c r="F104" s="23" t="s">
        <v>221</v>
      </c>
      <c r="G104" s="23" t="s">
        <v>221</v>
      </c>
      <c r="H104" s="23" t="s">
        <v>221</v>
      </c>
      <c r="I104" s="23" t="s">
        <v>221</v>
      </c>
      <c r="J104" s="23" t="s">
        <v>221</v>
      </c>
      <c r="K104" s="23" t="s">
        <v>221</v>
      </c>
      <c r="L104" s="23" t="s">
        <v>221</v>
      </c>
      <c r="M104" s="23" t="s">
        <v>221</v>
      </c>
      <c r="N104" s="23" t="s">
        <v>221</v>
      </c>
      <c r="O104" s="23" t="s">
        <v>221</v>
      </c>
      <c r="P104" s="23" t="s">
        <v>221</v>
      </c>
      <c r="Q104" s="23" t="s">
        <v>221</v>
      </c>
      <c r="R104" s="23" t="s">
        <v>221</v>
      </c>
      <c r="S104" s="23" t="s">
        <v>221</v>
      </c>
      <c r="T104" s="23" t="s">
        <v>221</v>
      </c>
      <c r="U104" s="23" t="s">
        <v>221</v>
      </c>
      <c r="V104" s="23" t="s">
        <v>221</v>
      </c>
      <c r="W104" s="23" t="s">
        <v>221</v>
      </c>
      <c r="X104" s="23" t="s">
        <v>221</v>
      </c>
      <c r="Y104" s="23" t="s">
        <v>221</v>
      </c>
      <c r="Z104" s="23" t="s">
        <v>221</v>
      </c>
      <c r="AA104" s="35" t="s">
        <v>355</v>
      </c>
      <c r="AB104" s="35" t="s">
        <v>355</v>
      </c>
      <c r="AC104" s="36" t="s">
        <v>134</v>
      </c>
      <c r="AD104" s="37" t="str">
        <f t="shared" si="10"/>
        <v>-</v>
      </c>
      <c r="AE104" s="36" t="s">
        <v>147</v>
      </c>
      <c r="AF104" s="36">
        <v>24</v>
      </c>
      <c r="AG104" s="36" t="s">
        <v>221</v>
      </c>
      <c r="AH104" s="38">
        <v>30000</v>
      </c>
    </row>
    <row r="105" spans="1:34" ht="46.5" customHeight="1">
      <c r="A105" s="28">
        <f t="shared" si="9"/>
        <v>100</v>
      </c>
      <c r="B105" s="26" t="e">
        <f>VLOOKUP(#REF!,HIDDEN_COMBO!$A$2:$C$12,3,FALSE)</f>
        <v>#REF!</v>
      </c>
      <c r="C105" s="11" t="e">
        <f>VLOOKUP(#REF!,HIDDEN_COMBO!$A$2:$B$12,2,FALSE)</f>
        <v>#REF!</v>
      </c>
      <c r="D105" s="11" t="e">
        <f>VLOOKUP(AC105,#REF!,4,FALSE)</f>
        <v>#REF!</v>
      </c>
      <c r="E105" s="11" t="e">
        <f ca="1" t="shared" si="11"/>
        <v>#REF!</v>
      </c>
      <c r="F105" s="23" t="s">
        <v>221</v>
      </c>
      <c r="G105" s="23" t="s">
        <v>221</v>
      </c>
      <c r="H105" s="23" t="s">
        <v>221</v>
      </c>
      <c r="I105" s="23" t="s">
        <v>221</v>
      </c>
      <c r="J105" s="23" t="s">
        <v>221</v>
      </c>
      <c r="K105" s="23" t="s">
        <v>221</v>
      </c>
      <c r="L105" s="23" t="s">
        <v>221</v>
      </c>
      <c r="M105" s="23" t="s">
        <v>221</v>
      </c>
      <c r="N105" s="23" t="s">
        <v>221</v>
      </c>
      <c r="O105" s="23" t="s">
        <v>221</v>
      </c>
      <c r="P105" s="23" t="s">
        <v>221</v>
      </c>
      <c r="Q105" s="23" t="s">
        <v>221</v>
      </c>
      <c r="R105" s="23" t="s">
        <v>221</v>
      </c>
      <c r="S105" s="23" t="s">
        <v>221</v>
      </c>
      <c r="T105" s="23" t="s">
        <v>221</v>
      </c>
      <c r="U105" s="23" t="s">
        <v>221</v>
      </c>
      <c r="V105" s="23" t="s">
        <v>221</v>
      </c>
      <c r="W105" s="23" t="s">
        <v>221</v>
      </c>
      <c r="X105" s="23" t="s">
        <v>221</v>
      </c>
      <c r="Y105" s="23" t="s">
        <v>221</v>
      </c>
      <c r="Z105" s="23" t="s">
        <v>221</v>
      </c>
      <c r="AA105" s="35" t="s">
        <v>356</v>
      </c>
      <c r="AB105" s="35" t="s">
        <v>356</v>
      </c>
      <c r="AC105" s="36" t="s">
        <v>121</v>
      </c>
      <c r="AD105" s="37" t="str">
        <f t="shared" si="10"/>
        <v>-</v>
      </c>
      <c r="AE105" s="36" t="s">
        <v>147</v>
      </c>
      <c r="AF105" s="36">
        <v>24</v>
      </c>
      <c r="AG105" s="36" t="s">
        <v>221</v>
      </c>
      <c r="AH105" s="38">
        <v>90000</v>
      </c>
    </row>
    <row r="106" spans="1:34" ht="46.5" customHeight="1">
      <c r="A106" s="28">
        <f t="shared" si="9"/>
        <v>101</v>
      </c>
      <c r="B106" s="26" t="e">
        <f>VLOOKUP(#REF!,HIDDEN_COMBO!$A$2:$C$12,3,FALSE)</f>
        <v>#REF!</v>
      </c>
      <c r="C106" s="11" t="e">
        <f>VLOOKUP(#REF!,HIDDEN_COMBO!$A$2:$B$12,2,FALSE)</f>
        <v>#REF!</v>
      </c>
      <c r="D106" s="11" t="e">
        <f>VLOOKUP(AC106,#REF!,4,FALSE)</f>
        <v>#REF!</v>
      </c>
      <c r="E106" s="11" t="e">
        <f ca="1" t="shared" si="11"/>
        <v>#REF!</v>
      </c>
      <c r="F106" s="23" t="s">
        <v>221</v>
      </c>
      <c r="G106" s="23" t="s">
        <v>221</v>
      </c>
      <c r="H106" s="23" t="s">
        <v>221</v>
      </c>
      <c r="I106" s="23" t="s">
        <v>221</v>
      </c>
      <c r="J106" s="23" t="s">
        <v>221</v>
      </c>
      <c r="K106" s="23" t="s">
        <v>221</v>
      </c>
      <c r="L106" s="23" t="s">
        <v>221</v>
      </c>
      <c r="M106" s="23" t="s">
        <v>221</v>
      </c>
      <c r="N106" s="23" t="s">
        <v>221</v>
      </c>
      <c r="O106" s="23" t="s">
        <v>221</v>
      </c>
      <c r="P106" s="23" t="s">
        <v>221</v>
      </c>
      <c r="Q106" s="23" t="s">
        <v>221</v>
      </c>
      <c r="R106" s="23" t="s">
        <v>221</v>
      </c>
      <c r="S106" s="23" t="s">
        <v>221</v>
      </c>
      <c r="T106" s="23" t="s">
        <v>221</v>
      </c>
      <c r="U106" s="23" t="s">
        <v>221</v>
      </c>
      <c r="V106" s="23" t="s">
        <v>221</v>
      </c>
      <c r="W106" s="23" t="s">
        <v>221</v>
      </c>
      <c r="X106" s="23" t="s">
        <v>221</v>
      </c>
      <c r="Y106" s="23" t="s">
        <v>221</v>
      </c>
      <c r="Z106" s="23" t="s">
        <v>221</v>
      </c>
      <c r="AA106" s="35" t="s">
        <v>357</v>
      </c>
      <c r="AB106" s="35" t="s">
        <v>357</v>
      </c>
      <c r="AC106" s="36" t="s">
        <v>115</v>
      </c>
      <c r="AD106" s="37" t="str">
        <f t="shared" si="10"/>
        <v>-</v>
      </c>
      <c r="AE106" s="36" t="s">
        <v>147</v>
      </c>
      <c r="AF106" s="36">
        <v>24</v>
      </c>
      <c r="AG106" s="36" t="s">
        <v>221</v>
      </c>
      <c r="AH106" s="38">
        <v>4000</v>
      </c>
    </row>
    <row r="107" spans="1:34" ht="46.5" customHeight="1">
      <c r="A107" s="28">
        <f t="shared" si="9"/>
        <v>102</v>
      </c>
      <c r="B107" s="26" t="e">
        <f>VLOOKUP(#REF!,HIDDEN_COMBO!$A$2:$C$12,3,FALSE)</f>
        <v>#REF!</v>
      </c>
      <c r="C107" s="11" t="e">
        <f>VLOOKUP(#REF!,HIDDEN_COMBO!$A$2:$B$12,2,FALSE)</f>
        <v>#REF!</v>
      </c>
      <c r="D107" s="11" t="e">
        <f>VLOOKUP(AC107,#REF!,4,FALSE)</f>
        <v>#REF!</v>
      </c>
      <c r="E107" s="11" t="e">
        <f ca="1" t="shared" si="11"/>
        <v>#REF!</v>
      </c>
      <c r="F107" s="23" t="s">
        <v>221</v>
      </c>
      <c r="G107" s="23" t="s">
        <v>221</v>
      </c>
      <c r="H107" s="23" t="s">
        <v>221</v>
      </c>
      <c r="I107" s="23" t="s">
        <v>221</v>
      </c>
      <c r="J107" s="23" t="s">
        <v>221</v>
      </c>
      <c r="K107" s="23" t="s">
        <v>221</v>
      </c>
      <c r="L107" s="23" t="s">
        <v>221</v>
      </c>
      <c r="M107" s="23" t="s">
        <v>221</v>
      </c>
      <c r="N107" s="23" t="s">
        <v>221</v>
      </c>
      <c r="O107" s="23" t="s">
        <v>221</v>
      </c>
      <c r="P107" s="23" t="s">
        <v>221</v>
      </c>
      <c r="Q107" s="23" t="s">
        <v>221</v>
      </c>
      <c r="R107" s="23" t="s">
        <v>221</v>
      </c>
      <c r="S107" s="23" t="s">
        <v>221</v>
      </c>
      <c r="T107" s="23" t="s">
        <v>221</v>
      </c>
      <c r="U107" s="23" t="s">
        <v>221</v>
      </c>
      <c r="V107" s="23" t="s">
        <v>221</v>
      </c>
      <c r="W107" s="23" t="s">
        <v>221</v>
      </c>
      <c r="X107" s="23" t="s">
        <v>221</v>
      </c>
      <c r="Y107" s="23" t="s">
        <v>221</v>
      </c>
      <c r="Z107" s="23" t="s">
        <v>221</v>
      </c>
      <c r="AA107" s="35" t="s">
        <v>358</v>
      </c>
      <c r="AB107" s="35" t="s">
        <v>358</v>
      </c>
      <c r="AC107" s="36" t="s">
        <v>124</v>
      </c>
      <c r="AD107" s="37" t="str">
        <f t="shared" si="10"/>
        <v>-</v>
      </c>
      <c r="AE107" s="36" t="s">
        <v>124</v>
      </c>
      <c r="AF107" s="36">
        <v>24</v>
      </c>
      <c r="AG107" s="36" t="s">
        <v>221</v>
      </c>
      <c r="AH107" s="38">
        <v>12500</v>
      </c>
    </row>
    <row r="108" spans="1:34" ht="46.5" customHeight="1">
      <c r="A108" s="28">
        <f t="shared" si="9"/>
        <v>103</v>
      </c>
      <c r="B108" s="26" t="e">
        <f>VLOOKUP(#REF!,HIDDEN_COMBO!$A$2:$C$12,3,FALSE)</f>
        <v>#REF!</v>
      </c>
      <c r="C108" s="11" t="e">
        <f>VLOOKUP(#REF!,HIDDEN_COMBO!$A$2:$B$12,2,FALSE)</f>
        <v>#REF!</v>
      </c>
      <c r="D108" s="11" t="e">
        <f>VLOOKUP(AC108,#REF!,4,FALSE)</f>
        <v>#REF!</v>
      </c>
      <c r="E108" s="11" t="e">
        <f ca="1" t="shared" si="11"/>
        <v>#REF!</v>
      </c>
      <c r="F108" s="23" t="s">
        <v>221</v>
      </c>
      <c r="G108" s="23" t="s">
        <v>221</v>
      </c>
      <c r="H108" s="23" t="s">
        <v>221</v>
      </c>
      <c r="I108" s="23" t="s">
        <v>221</v>
      </c>
      <c r="J108" s="23" t="s">
        <v>221</v>
      </c>
      <c r="K108" s="23" t="s">
        <v>221</v>
      </c>
      <c r="L108" s="23" t="s">
        <v>221</v>
      </c>
      <c r="M108" s="23" t="s">
        <v>221</v>
      </c>
      <c r="N108" s="23" t="s">
        <v>221</v>
      </c>
      <c r="O108" s="23" t="s">
        <v>221</v>
      </c>
      <c r="P108" s="23" t="s">
        <v>221</v>
      </c>
      <c r="Q108" s="23" t="s">
        <v>221</v>
      </c>
      <c r="R108" s="23" t="s">
        <v>221</v>
      </c>
      <c r="S108" s="23" t="s">
        <v>221</v>
      </c>
      <c r="T108" s="23" t="s">
        <v>221</v>
      </c>
      <c r="U108" s="23" t="s">
        <v>221</v>
      </c>
      <c r="V108" s="23" t="s">
        <v>221</v>
      </c>
      <c r="W108" s="23" t="s">
        <v>221</v>
      </c>
      <c r="X108" s="23" t="s">
        <v>221</v>
      </c>
      <c r="Y108" s="23" t="s">
        <v>221</v>
      </c>
      <c r="Z108" s="23" t="s">
        <v>221</v>
      </c>
      <c r="AA108" s="35" t="s">
        <v>359</v>
      </c>
      <c r="AB108" s="35" t="s">
        <v>359</v>
      </c>
      <c r="AC108" s="36" t="s">
        <v>136</v>
      </c>
      <c r="AD108" s="37" t="str">
        <f t="shared" si="10"/>
        <v>-</v>
      </c>
      <c r="AE108" s="36" t="s">
        <v>124</v>
      </c>
      <c r="AF108" s="36">
        <v>24</v>
      </c>
      <c r="AG108" s="36" t="s">
        <v>221</v>
      </c>
      <c r="AH108" s="38">
        <v>15000</v>
      </c>
    </row>
    <row r="109" spans="1:34" ht="46.5" customHeight="1">
      <c r="A109" s="28">
        <f t="shared" si="9"/>
        <v>104</v>
      </c>
      <c r="B109" s="26" t="e">
        <f>VLOOKUP(#REF!,HIDDEN_COMBO!$A$2:$C$12,3,FALSE)</f>
        <v>#REF!</v>
      </c>
      <c r="C109" s="11" t="e">
        <f>VLOOKUP(#REF!,HIDDEN_COMBO!$A$2:$B$12,2,FALSE)</f>
        <v>#REF!</v>
      </c>
      <c r="D109" s="11" t="e">
        <f>VLOOKUP(AC109,#REF!,4,FALSE)</f>
        <v>#REF!</v>
      </c>
      <c r="E109" s="11" t="e">
        <f ca="1" t="shared" si="11"/>
        <v>#REF!</v>
      </c>
      <c r="F109" s="23" t="s">
        <v>221</v>
      </c>
      <c r="G109" s="23" t="s">
        <v>221</v>
      </c>
      <c r="H109" s="23" t="s">
        <v>221</v>
      </c>
      <c r="I109" s="23" t="s">
        <v>221</v>
      </c>
      <c r="J109" s="23" t="s">
        <v>221</v>
      </c>
      <c r="K109" s="23" t="s">
        <v>221</v>
      </c>
      <c r="L109" s="23" t="s">
        <v>221</v>
      </c>
      <c r="M109" s="23" t="s">
        <v>221</v>
      </c>
      <c r="N109" s="23" t="s">
        <v>221</v>
      </c>
      <c r="O109" s="23" t="s">
        <v>221</v>
      </c>
      <c r="P109" s="23" t="s">
        <v>221</v>
      </c>
      <c r="Q109" s="23" t="s">
        <v>221</v>
      </c>
      <c r="R109" s="23" t="s">
        <v>221</v>
      </c>
      <c r="S109" s="23" t="s">
        <v>221</v>
      </c>
      <c r="T109" s="23" t="s">
        <v>221</v>
      </c>
      <c r="U109" s="23" t="s">
        <v>221</v>
      </c>
      <c r="V109" s="23" t="s">
        <v>221</v>
      </c>
      <c r="W109" s="23" t="s">
        <v>221</v>
      </c>
      <c r="X109" s="23" t="s">
        <v>221</v>
      </c>
      <c r="Y109" s="23" t="s">
        <v>221</v>
      </c>
      <c r="Z109" s="23" t="s">
        <v>221</v>
      </c>
      <c r="AA109" s="35" t="s">
        <v>360</v>
      </c>
      <c r="AB109" s="35" t="s">
        <v>360</v>
      </c>
      <c r="AC109" s="36" t="s">
        <v>140</v>
      </c>
      <c r="AD109" s="37" t="str">
        <f t="shared" si="10"/>
        <v>-</v>
      </c>
      <c r="AE109" s="36" t="s">
        <v>124</v>
      </c>
      <c r="AF109" s="36">
        <v>24</v>
      </c>
      <c r="AG109" s="36" t="s">
        <v>221</v>
      </c>
      <c r="AH109" s="38">
        <v>15000</v>
      </c>
    </row>
    <row r="110" spans="1:34" ht="46.5" customHeight="1">
      <c r="A110" s="28">
        <f t="shared" si="9"/>
        <v>105</v>
      </c>
      <c r="B110" s="26" t="e">
        <f>VLOOKUP(#REF!,HIDDEN_COMBO!$A$2:$C$12,3,FALSE)</f>
        <v>#REF!</v>
      </c>
      <c r="C110" s="11" t="e">
        <f>VLOOKUP(#REF!,HIDDEN_COMBO!$A$2:$B$12,2,FALSE)</f>
        <v>#REF!</v>
      </c>
      <c r="D110" s="11" t="e">
        <f>VLOOKUP(AC110,#REF!,4,FALSE)</f>
        <v>#REF!</v>
      </c>
      <c r="E110" s="11" t="e">
        <f ca="1" t="shared" si="11"/>
        <v>#REF!</v>
      </c>
      <c r="F110" s="23" t="s">
        <v>221</v>
      </c>
      <c r="G110" s="23" t="s">
        <v>221</v>
      </c>
      <c r="H110" s="23" t="s">
        <v>221</v>
      </c>
      <c r="I110" s="23" t="s">
        <v>221</v>
      </c>
      <c r="J110" s="23" t="s">
        <v>221</v>
      </c>
      <c r="K110" s="23" t="s">
        <v>221</v>
      </c>
      <c r="L110" s="23" t="s">
        <v>221</v>
      </c>
      <c r="M110" s="23" t="s">
        <v>221</v>
      </c>
      <c r="N110" s="23" t="s">
        <v>221</v>
      </c>
      <c r="O110" s="23" t="s">
        <v>221</v>
      </c>
      <c r="P110" s="23" t="s">
        <v>221</v>
      </c>
      <c r="Q110" s="23" t="s">
        <v>221</v>
      </c>
      <c r="R110" s="23" t="s">
        <v>221</v>
      </c>
      <c r="S110" s="23" t="s">
        <v>221</v>
      </c>
      <c r="T110" s="23" t="s">
        <v>221</v>
      </c>
      <c r="U110" s="23" t="s">
        <v>221</v>
      </c>
      <c r="V110" s="23" t="s">
        <v>221</v>
      </c>
      <c r="W110" s="23" t="s">
        <v>221</v>
      </c>
      <c r="X110" s="23" t="s">
        <v>221</v>
      </c>
      <c r="Y110" s="23" t="s">
        <v>221</v>
      </c>
      <c r="Z110" s="23" t="s">
        <v>221</v>
      </c>
      <c r="AA110" s="35" t="s">
        <v>361</v>
      </c>
      <c r="AB110" s="35" t="s">
        <v>361</v>
      </c>
      <c r="AC110" s="36" t="s">
        <v>132</v>
      </c>
      <c r="AD110" s="37" t="str">
        <f t="shared" si="10"/>
        <v>-</v>
      </c>
      <c r="AE110" s="36" t="s">
        <v>124</v>
      </c>
      <c r="AF110" s="36">
        <v>24</v>
      </c>
      <c r="AG110" s="36" t="s">
        <v>221</v>
      </c>
      <c r="AH110" s="38">
        <v>90000</v>
      </c>
    </row>
    <row r="111" spans="1:34" ht="46.5" customHeight="1">
      <c r="A111" s="28">
        <f t="shared" si="9"/>
        <v>106</v>
      </c>
      <c r="B111" s="26" t="e">
        <f>VLOOKUP(#REF!,HIDDEN_COMBO!$A$2:$C$12,3,FALSE)</f>
        <v>#REF!</v>
      </c>
      <c r="C111" s="11" t="e">
        <f>VLOOKUP(#REF!,HIDDEN_COMBO!$A$2:$B$12,2,FALSE)</f>
        <v>#REF!</v>
      </c>
      <c r="D111" s="11" t="e">
        <f>VLOOKUP(AC111,#REF!,4,FALSE)</f>
        <v>#REF!</v>
      </c>
      <c r="E111" s="11" t="e">
        <f ca="1" t="shared" si="11"/>
        <v>#REF!</v>
      </c>
      <c r="F111" s="23" t="s">
        <v>221</v>
      </c>
      <c r="G111" s="23" t="s">
        <v>221</v>
      </c>
      <c r="H111" s="23" t="s">
        <v>221</v>
      </c>
      <c r="I111" s="23" t="s">
        <v>221</v>
      </c>
      <c r="J111" s="23" t="s">
        <v>221</v>
      </c>
      <c r="K111" s="23" t="s">
        <v>221</v>
      </c>
      <c r="L111" s="23" t="s">
        <v>221</v>
      </c>
      <c r="M111" s="23" t="s">
        <v>221</v>
      </c>
      <c r="N111" s="23" t="s">
        <v>221</v>
      </c>
      <c r="O111" s="23" t="s">
        <v>221</v>
      </c>
      <c r="P111" s="23" t="s">
        <v>221</v>
      </c>
      <c r="Q111" s="23" t="s">
        <v>221</v>
      </c>
      <c r="R111" s="23" t="s">
        <v>221</v>
      </c>
      <c r="S111" s="23" t="s">
        <v>221</v>
      </c>
      <c r="T111" s="23" t="s">
        <v>221</v>
      </c>
      <c r="U111" s="23" t="s">
        <v>221</v>
      </c>
      <c r="V111" s="23" t="s">
        <v>221</v>
      </c>
      <c r="W111" s="23" t="s">
        <v>221</v>
      </c>
      <c r="X111" s="23" t="s">
        <v>221</v>
      </c>
      <c r="Y111" s="23" t="s">
        <v>221</v>
      </c>
      <c r="Z111" s="23" t="s">
        <v>221</v>
      </c>
      <c r="AA111" s="35" t="s">
        <v>362</v>
      </c>
      <c r="AB111" s="35" t="s">
        <v>362</v>
      </c>
      <c r="AC111" s="36" t="s">
        <v>133</v>
      </c>
      <c r="AD111" s="37" t="str">
        <f t="shared" si="10"/>
        <v>-</v>
      </c>
      <c r="AE111" s="36" t="s">
        <v>147</v>
      </c>
      <c r="AF111" s="36">
        <v>24</v>
      </c>
      <c r="AG111" s="36" t="s">
        <v>221</v>
      </c>
      <c r="AH111" s="38">
        <v>30000</v>
      </c>
    </row>
    <row r="112" spans="1:34" ht="46.5" customHeight="1">
      <c r="A112" s="28">
        <f t="shared" si="9"/>
        <v>107</v>
      </c>
      <c r="B112" s="26" t="e">
        <f>VLOOKUP(#REF!,HIDDEN_COMBO!$A$2:$C$12,3,FALSE)</f>
        <v>#REF!</v>
      </c>
      <c r="C112" s="11" t="e">
        <f>VLOOKUP(#REF!,HIDDEN_COMBO!$A$2:$B$12,2,FALSE)</f>
        <v>#REF!</v>
      </c>
      <c r="D112" s="11" t="e">
        <f>VLOOKUP(AC112,#REF!,4,FALSE)</f>
        <v>#REF!</v>
      </c>
      <c r="E112" s="11" t="e">
        <f ca="1" t="shared" si="11"/>
        <v>#REF!</v>
      </c>
      <c r="F112" s="23" t="s">
        <v>221</v>
      </c>
      <c r="G112" s="23" t="s">
        <v>221</v>
      </c>
      <c r="H112" s="23" t="s">
        <v>221</v>
      </c>
      <c r="I112" s="23" t="s">
        <v>221</v>
      </c>
      <c r="J112" s="23" t="s">
        <v>221</v>
      </c>
      <c r="K112" s="23" t="s">
        <v>221</v>
      </c>
      <c r="L112" s="23" t="s">
        <v>221</v>
      </c>
      <c r="M112" s="23" t="s">
        <v>221</v>
      </c>
      <c r="N112" s="23" t="s">
        <v>221</v>
      </c>
      <c r="O112" s="23" t="s">
        <v>221</v>
      </c>
      <c r="P112" s="23" t="s">
        <v>221</v>
      </c>
      <c r="Q112" s="23" t="s">
        <v>221</v>
      </c>
      <c r="R112" s="23" t="s">
        <v>221</v>
      </c>
      <c r="S112" s="23" t="s">
        <v>221</v>
      </c>
      <c r="T112" s="23" t="s">
        <v>221</v>
      </c>
      <c r="U112" s="23" t="s">
        <v>221</v>
      </c>
      <c r="V112" s="23" t="s">
        <v>221</v>
      </c>
      <c r="W112" s="23" t="s">
        <v>221</v>
      </c>
      <c r="X112" s="23" t="s">
        <v>221</v>
      </c>
      <c r="Y112" s="23" t="s">
        <v>221</v>
      </c>
      <c r="Z112" s="23" t="s">
        <v>221</v>
      </c>
      <c r="AA112" s="35" t="s">
        <v>363</v>
      </c>
      <c r="AB112" s="35" t="s">
        <v>363</v>
      </c>
      <c r="AC112" s="36" t="s">
        <v>140</v>
      </c>
      <c r="AD112" s="37" t="str">
        <f t="shared" si="10"/>
        <v>-</v>
      </c>
      <c r="AE112" s="36" t="s">
        <v>124</v>
      </c>
      <c r="AF112" s="36">
        <v>12</v>
      </c>
      <c r="AG112" s="36" t="s">
        <v>221</v>
      </c>
      <c r="AH112" s="38">
        <v>15000</v>
      </c>
    </row>
    <row r="113" spans="1:34" ht="46.5" customHeight="1">
      <c r="A113" s="28">
        <f t="shared" si="9"/>
        <v>108</v>
      </c>
      <c r="B113" s="26" t="e">
        <f>VLOOKUP(#REF!,HIDDEN_COMBO!$A$2:$C$12,3,FALSE)</f>
        <v>#REF!</v>
      </c>
      <c r="C113" s="11" t="e">
        <f>VLOOKUP(#REF!,HIDDEN_COMBO!$A$2:$B$12,2,FALSE)</f>
        <v>#REF!</v>
      </c>
      <c r="D113" s="11" t="e">
        <f>VLOOKUP(AC113,#REF!,4,FALSE)</f>
        <v>#REF!</v>
      </c>
      <c r="E113" s="11" t="e">
        <f ca="1" t="shared" si="11"/>
        <v>#REF!</v>
      </c>
      <c r="F113" s="23" t="s">
        <v>221</v>
      </c>
      <c r="G113" s="23" t="s">
        <v>221</v>
      </c>
      <c r="H113" s="23" t="s">
        <v>221</v>
      </c>
      <c r="I113" s="23" t="s">
        <v>221</v>
      </c>
      <c r="J113" s="23" t="s">
        <v>221</v>
      </c>
      <c r="K113" s="23" t="s">
        <v>221</v>
      </c>
      <c r="L113" s="23" t="s">
        <v>221</v>
      </c>
      <c r="M113" s="23" t="s">
        <v>221</v>
      </c>
      <c r="N113" s="23" t="s">
        <v>221</v>
      </c>
      <c r="O113" s="23" t="s">
        <v>221</v>
      </c>
      <c r="P113" s="23" t="s">
        <v>221</v>
      </c>
      <c r="Q113" s="23" t="s">
        <v>221</v>
      </c>
      <c r="R113" s="23" t="s">
        <v>221</v>
      </c>
      <c r="S113" s="23" t="s">
        <v>221</v>
      </c>
      <c r="T113" s="23" t="s">
        <v>221</v>
      </c>
      <c r="U113" s="23" t="s">
        <v>221</v>
      </c>
      <c r="V113" s="23" t="s">
        <v>221</v>
      </c>
      <c r="W113" s="23" t="s">
        <v>221</v>
      </c>
      <c r="X113" s="23" t="s">
        <v>221</v>
      </c>
      <c r="Y113" s="23" t="s">
        <v>221</v>
      </c>
      <c r="Z113" s="23" t="s">
        <v>221</v>
      </c>
      <c r="AA113" s="35" t="s">
        <v>364</v>
      </c>
      <c r="AB113" s="35" t="s">
        <v>364</v>
      </c>
      <c r="AC113" s="36" t="s">
        <v>146</v>
      </c>
      <c r="AD113" s="37" t="str">
        <f t="shared" si="10"/>
        <v>-</v>
      </c>
      <c r="AE113" s="36" t="s">
        <v>146</v>
      </c>
      <c r="AF113" s="36">
        <v>12</v>
      </c>
      <c r="AG113" s="36" t="s">
        <v>221</v>
      </c>
      <c r="AH113" s="38">
        <v>50000</v>
      </c>
    </row>
    <row r="114" spans="1:34" ht="46.5" customHeight="1">
      <c r="A114" s="28">
        <f t="shared" si="9"/>
        <v>109</v>
      </c>
      <c r="B114" s="26" t="e">
        <f>VLOOKUP(#REF!,HIDDEN_COMBO!$A$2:$C$12,3,FALSE)</f>
        <v>#REF!</v>
      </c>
      <c r="C114" s="11" t="e">
        <f>VLOOKUP(#REF!,HIDDEN_COMBO!$A$2:$B$12,2,FALSE)</f>
        <v>#REF!</v>
      </c>
      <c r="D114" s="11" t="e">
        <f>VLOOKUP(AC114,#REF!,4,FALSE)</f>
        <v>#REF!</v>
      </c>
      <c r="E114" s="11" t="e">
        <f ca="1" t="shared" si="11"/>
        <v>#REF!</v>
      </c>
      <c r="F114" s="23" t="s">
        <v>221</v>
      </c>
      <c r="G114" s="23" t="s">
        <v>221</v>
      </c>
      <c r="H114" s="23" t="s">
        <v>221</v>
      </c>
      <c r="I114" s="23" t="s">
        <v>221</v>
      </c>
      <c r="J114" s="23" t="s">
        <v>221</v>
      </c>
      <c r="K114" s="23" t="s">
        <v>221</v>
      </c>
      <c r="L114" s="23" t="s">
        <v>221</v>
      </c>
      <c r="M114" s="23" t="s">
        <v>221</v>
      </c>
      <c r="N114" s="23" t="s">
        <v>221</v>
      </c>
      <c r="O114" s="23" t="s">
        <v>221</v>
      </c>
      <c r="P114" s="23" t="s">
        <v>221</v>
      </c>
      <c r="Q114" s="23" t="s">
        <v>221</v>
      </c>
      <c r="R114" s="23" t="s">
        <v>221</v>
      </c>
      <c r="S114" s="23" t="s">
        <v>221</v>
      </c>
      <c r="T114" s="23" t="s">
        <v>221</v>
      </c>
      <c r="U114" s="23" t="s">
        <v>221</v>
      </c>
      <c r="V114" s="23" t="s">
        <v>221</v>
      </c>
      <c r="W114" s="23" t="s">
        <v>221</v>
      </c>
      <c r="X114" s="23" t="s">
        <v>221</v>
      </c>
      <c r="Y114" s="23" t="s">
        <v>221</v>
      </c>
      <c r="Z114" s="23" t="s">
        <v>221</v>
      </c>
      <c r="AA114" s="35" t="s">
        <v>365</v>
      </c>
      <c r="AB114" s="35" t="s">
        <v>365</v>
      </c>
      <c r="AC114" s="36" t="s">
        <v>146</v>
      </c>
      <c r="AD114" s="37" t="str">
        <f t="shared" si="10"/>
        <v>-</v>
      </c>
      <c r="AE114" s="36" t="s">
        <v>146</v>
      </c>
      <c r="AF114" s="36">
        <v>12</v>
      </c>
      <c r="AG114" s="36" t="s">
        <v>221</v>
      </c>
      <c r="AH114" s="38">
        <v>100000</v>
      </c>
    </row>
    <row r="115" spans="1:34" ht="46.5" customHeight="1">
      <c r="A115" s="28">
        <f t="shared" si="9"/>
        <v>110</v>
      </c>
      <c r="B115" s="26" t="e">
        <f>VLOOKUP(#REF!,HIDDEN_COMBO!$A$2:$C$12,3,FALSE)</f>
        <v>#REF!</v>
      </c>
      <c r="C115" s="11" t="e">
        <f>VLOOKUP(#REF!,HIDDEN_COMBO!$A$2:$B$12,2,FALSE)</f>
        <v>#REF!</v>
      </c>
      <c r="D115" s="11" t="e">
        <f>VLOOKUP(AC115,#REF!,4,FALSE)</f>
        <v>#REF!</v>
      </c>
      <c r="E115" s="11" t="e">
        <f ca="1" t="shared" si="11"/>
        <v>#REF!</v>
      </c>
      <c r="F115" s="23" t="s">
        <v>221</v>
      </c>
      <c r="G115" s="23" t="s">
        <v>221</v>
      </c>
      <c r="H115" s="23" t="s">
        <v>221</v>
      </c>
      <c r="I115" s="23" t="s">
        <v>221</v>
      </c>
      <c r="J115" s="23" t="s">
        <v>221</v>
      </c>
      <c r="K115" s="23" t="s">
        <v>221</v>
      </c>
      <c r="L115" s="23" t="s">
        <v>221</v>
      </c>
      <c r="M115" s="23" t="s">
        <v>221</v>
      </c>
      <c r="N115" s="23" t="s">
        <v>221</v>
      </c>
      <c r="O115" s="23" t="s">
        <v>221</v>
      </c>
      <c r="P115" s="23" t="s">
        <v>221</v>
      </c>
      <c r="Q115" s="23" t="s">
        <v>221</v>
      </c>
      <c r="R115" s="23" t="s">
        <v>221</v>
      </c>
      <c r="S115" s="23" t="s">
        <v>221</v>
      </c>
      <c r="T115" s="23" t="s">
        <v>221</v>
      </c>
      <c r="U115" s="23" t="s">
        <v>221</v>
      </c>
      <c r="V115" s="23" t="s">
        <v>221</v>
      </c>
      <c r="W115" s="23" t="s">
        <v>221</v>
      </c>
      <c r="X115" s="23" t="s">
        <v>221</v>
      </c>
      <c r="Y115" s="23" t="s">
        <v>221</v>
      </c>
      <c r="Z115" s="23" t="s">
        <v>221</v>
      </c>
      <c r="AA115" s="35" t="s">
        <v>366</v>
      </c>
      <c r="AB115" s="35" t="s">
        <v>366</v>
      </c>
      <c r="AC115" s="36" t="s">
        <v>146</v>
      </c>
      <c r="AD115" s="37" t="str">
        <f t="shared" si="10"/>
        <v>-</v>
      </c>
      <c r="AE115" s="36" t="s">
        <v>146</v>
      </c>
      <c r="AF115" s="36">
        <v>12</v>
      </c>
      <c r="AG115" s="36" t="s">
        <v>221</v>
      </c>
      <c r="AH115" s="38">
        <v>100000</v>
      </c>
    </row>
    <row r="116" spans="1:34" ht="46.5" customHeight="1">
      <c r="A116" s="28">
        <f t="shared" si="9"/>
        <v>111</v>
      </c>
      <c r="B116" s="26" t="e">
        <f>VLOOKUP(#REF!,HIDDEN_COMBO!$A$2:$C$12,3,FALSE)</f>
        <v>#REF!</v>
      </c>
      <c r="C116" s="11" t="e">
        <f>VLOOKUP(#REF!,HIDDEN_COMBO!$A$2:$B$12,2,FALSE)</f>
        <v>#REF!</v>
      </c>
      <c r="D116" s="11" t="e">
        <f>VLOOKUP(AC116,#REF!,4,FALSE)</f>
        <v>#REF!</v>
      </c>
      <c r="E116" s="11" t="e">
        <f ca="1" t="shared" si="11"/>
        <v>#REF!</v>
      </c>
      <c r="F116" s="23" t="s">
        <v>221</v>
      </c>
      <c r="G116" s="23" t="s">
        <v>221</v>
      </c>
      <c r="H116" s="23" t="s">
        <v>221</v>
      </c>
      <c r="I116" s="23" t="s">
        <v>221</v>
      </c>
      <c r="J116" s="23" t="s">
        <v>221</v>
      </c>
      <c r="K116" s="23" t="s">
        <v>221</v>
      </c>
      <c r="L116" s="23" t="s">
        <v>221</v>
      </c>
      <c r="M116" s="23" t="s">
        <v>221</v>
      </c>
      <c r="N116" s="23" t="s">
        <v>221</v>
      </c>
      <c r="O116" s="23" t="s">
        <v>221</v>
      </c>
      <c r="P116" s="23" t="s">
        <v>221</v>
      </c>
      <c r="Q116" s="23" t="s">
        <v>221</v>
      </c>
      <c r="R116" s="23" t="s">
        <v>221</v>
      </c>
      <c r="S116" s="23" t="s">
        <v>221</v>
      </c>
      <c r="T116" s="23" t="s">
        <v>221</v>
      </c>
      <c r="U116" s="23" t="s">
        <v>221</v>
      </c>
      <c r="V116" s="23" t="s">
        <v>221</v>
      </c>
      <c r="W116" s="23" t="s">
        <v>221</v>
      </c>
      <c r="X116" s="23" t="s">
        <v>221</v>
      </c>
      <c r="Y116" s="23" t="s">
        <v>221</v>
      </c>
      <c r="Z116" s="23" t="s">
        <v>221</v>
      </c>
      <c r="AA116" s="35" t="s">
        <v>367</v>
      </c>
      <c r="AB116" s="35" t="s">
        <v>367</v>
      </c>
      <c r="AC116" s="36" t="s">
        <v>146</v>
      </c>
      <c r="AD116" s="37" t="str">
        <f t="shared" si="10"/>
        <v>-</v>
      </c>
      <c r="AE116" s="36" t="s">
        <v>146</v>
      </c>
      <c r="AF116" s="36">
        <v>12</v>
      </c>
      <c r="AG116" s="36" t="s">
        <v>221</v>
      </c>
      <c r="AH116" s="38">
        <v>15000</v>
      </c>
    </row>
    <row r="117" spans="1:34" ht="46.5" customHeight="1">
      <c r="A117" s="28">
        <f t="shared" si="9"/>
        <v>112</v>
      </c>
      <c r="B117" s="26" t="e">
        <f>VLOOKUP(#REF!,HIDDEN_COMBO!$A$2:$C$12,3,FALSE)</f>
        <v>#REF!</v>
      </c>
      <c r="C117" s="11" t="e">
        <f>VLOOKUP(#REF!,HIDDEN_COMBO!$A$2:$B$12,2,FALSE)</f>
        <v>#REF!</v>
      </c>
      <c r="D117" s="11" t="e">
        <f>VLOOKUP(AC117,#REF!,4,FALSE)</f>
        <v>#REF!</v>
      </c>
      <c r="E117" s="11" t="e">
        <f ca="1" t="shared" si="11"/>
        <v>#REF!</v>
      </c>
      <c r="F117" s="23" t="s">
        <v>221</v>
      </c>
      <c r="G117" s="23" t="s">
        <v>221</v>
      </c>
      <c r="H117" s="23" t="s">
        <v>221</v>
      </c>
      <c r="I117" s="23" t="s">
        <v>221</v>
      </c>
      <c r="J117" s="23" t="s">
        <v>221</v>
      </c>
      <c r="K117" s="23" t="s">
        <v>221</v>
      </c>
      <c r="L117" s="23" t="s">
        <v>221</v>
      </c>
      <c r="M117" s="23" t="s">
        <v>221</v>
      </c>
      <c r="N117" s="23" t="s">
        <v>221</v>
      </c>
      <c r="O117" s="23" t="s">
        <v>221</v>
      </c>
      <c r="P117" s="23" t="s">
        <v>221</v>
      </c>
      <c r="Q117" s="23" t="s">
        <v>221</v>
      </c>
      <c r="R117" s="23" t="s">
        <v>221</v>
      </c>
      <c r="S117" s="23" t="s">
        <v>221</v>
      </c>
      <c r="T117" s="23" t="s">
        <v>221</v>
      </c>
      <c r="U117" s="23" t="s">
        <v>221</v>
      </c>
      <c r="V117" s="23" t="s">
        <v>221</v>
      </c>
      <c r="W117" s="23" t="s">
        <v>221</v>
      </c>
      <c r="X117" s="23" t="s">
        <v>221</v>
      </c>
      <c r="Y117" s="23" t="s">
        <v>221</v>
      </c>
      <c r="Z117" s="23" t="s">
        <v>221</v>
      </c>
      <c r="AA117" s="35" t="s">
        <v>368</v>
      </c>
      <c r="AB117" s="35" t="s">
        <v>368</v>
      </c>
      <c r="AC117" s="36" t="s">
        <v>146</v>
      </c>
      <c r="AD117" s="37" t="str">
        <f t="shared" si="10"/>
        <v>-</v>
      </c>
      <c r="AE117" s="36" t="s">
        <v>146</v>
      </c>
      <c r="AF117" s="36">
        <v>12</v>
      </c>
      <c r="AG117" s="36" t="s">
        <v>221</v>
      </c>
      <c r="AH117" s="38">
        <v>10000</v>
      </c>
    </row>
    <row r="118" spans="1:34" ht="46.5" customHeight="1">
      <c r="A118" s="28">
        <f t="shared" si="9"/>
        <v>113</v>
      </c>
      <c r="B118" s="40" t="e">
        <f>VLOOKUP(#REF!,HIDDEN_COMBO!$A$2:$C$12,3,FALSE)</f>
        <v>#REF!</v>
      </c>
      <c r="C118" s="41" t="e">
        <f>VLOOKUP(#REF!,HIDDEN_COMBO!$A$2:$B$12,2,FALSE)</f>
        <v>#REF!</v>
      </c>
      <c r="D118" s="41" t="e">
        <f>VLOOKUP(AC118,#REF!,4,FALSE)</f>
        <v>#REF!</v>
      </c>
      <c r="E118" s="41" t="e">
        <f ca="1" t="shared" si="11"/>
        <v>#REF!</v>
      </c>
      <c r="F118" s="42" t="s">
        <v>221</v>
      </c>
      <c r="G118" s="42" t="s">
        <v>221</v>
      </c>
      <c r="H118" s="42" t="s">
        <v>221</v>
      </c>
      <c r="I118" s="42" t="s">
        <v>221</v>
      </c>
      <c r="J118" s="42" t="s">
        <v>221</v>
      </c>
      <c r="K118" s="42" t="s">
        <v>221</v>
      </c>
      <c r="L118" s="42" t="s">
        <v>221</v>
      </c>
      <c r="M118" s="42" t="s">
        <v>221</v>
      </c>
      <c r="N118" s="42" t="s">
        <v>221</v>
      </c>
      <c r="O118" s="42" t="s">
        <v>221</v>
      </c>
      <c r="P118" s="42" t="s">
        <v>221</v>
      </c>
      <c r="Q118" s="42" t="s">
        <v>221</v>
      </c>
      <c r="R118" s="42" t="s">
        <v>221</v>
      </c>
      <c r="S118" s="42" t="s">
        <v>221</v>
      </c>
      <c r="T118" s="42" t="s">
        <v>221</v>
      </c>
      <c r="U118" s="42" t="s">
        <v>221</v>
      </c>
      <c r="V118" s="42" t="s">
        <v>221</v>
      </c>
      <c r="W118" s="42" t="s">
        <v>221</v>
      </c>
      <c r="X118" s="42" t="s">
        <v>221</v>
      </c>
      <c r="Y118" s="42" t="s">
        <v>221</v>
      </c>
      <c r="Z118" s="42" t="s">
        <v>221</v>
      </c>
      <c r="AA118" s="43" t="s">
        <v>369</v>
      </c>
      <c r="AB118" s="43" t="s">
        <v>369</v>
      </c>
      <c r="AC118" s="44" t="s">
        <v>146</v>
      </c>
      <c r="AD118" s="45" t="str">
        <f t="shared" si="10"/>
        <v>-</v>
      </c>
      <c r="AE118" s="44" t="s">
        <v>146</v>
      </c>
      <c r="AF118" s="44">
        <v>12</v>
      </c>
      <c r="AG118" s="44" t="s">
        <v>221</v>
      </c>
      <c r="AH118" s="46">
        <v>30000</v>
      </c>
    </row>
    <row r="119" spans="1:34" ht="15" customHeight="1">
      <c r="A119" s="29"/>
      <c r="B119" s="30" t="e">
        <f>VLOOKUP(#REF!,HIDDEN_COMBO!$A$2:$C$12,3,FALSE)</f>
        <v>#REF!</v>
      </c>
      <c r="C119" s="30" t="e">
        <f>VLOOKUP(#REF!,HIDDEN_COMBO!$A$2:$B$12,2,FALSE)</f>
        <v>#REF!</v>
      </c>
      <c r="D119" s="30" t="e">
        <f>VLOOKUP(AC119,#REF!,4,FALSE)</f>
        <v>#REF!</v>
      </c>
      <c r="E119" s="30" t="e">
        <f ca="1" t="shared" si="11"/>
        <v>#REF!</v>
      </c>
      <c r="F119" s="29" t="s">
        <v>221</v>
      </c>
      <c r="G119" s="29" t="s">
        <v>221</v>
      </c>
      <c r="H119" s="29" t="s">
        <v>221</v>
      </c>
      <c r="I119" s="29" t="s">
        <v>221</v>
      </c>
      <c r="J119" s="29" t="s">
        <v>221</v>
      </c>
      <c r="K119" s="29" t="s">
        <v>221</v>
      </c>
      <c r="L119" s="29" t="s">
        <v>221</v>
      </c>
      <c r="M119" s="29" t="s">
        <v>221</v>
      </c>
      <c r="N119" s="29" t="s">
        <v>221</v>
      </c>
      <c r="O119" s="29" t="s">
        <v>221</v>
      </c>
      <c r="P119" s="29" t="s">
        <v>221</v>
      </c>
      <c r="Q119" s="29" t="s">
        <v>221</v>
      </c>
      <c r="R119" s="29" t="s">
        <v>221</v>
      </c>
      <c r="S119" s="29" t="s">
        <v>221</v>
      </c>
      <c r="T119" s="29" t="s">
        <v>221</v>
      </c>
      <c r="U119" s="29" t="s">
        <v>221</v>
      </c>
      <c r="V119" s="29" t="s">
        <v>221</v>
      </c>
      <c r="W119" s="29" t="s">
        <v>221</v>
      </c>
      <c r="X119" s="29" t="s">
        <v>221</v>
      </c>
      <c r="Y119" s="29" t="s">
        <v>221</v>
      </c>
      <c r="Z119" s="29" t="s">
        <v>221</v>
      </c>
      <c r="AA119" s="31" t="s">
        <v>221</v>
      </c>
      <c r="AB119" s="31" t="s">
        <v>221</v>
      </c>
      <c r="AC119" s="31"/>
      <c r="AD119" s="30"/>
      <c r="AE119" s="31"/>
      <c r="AF119" s="31"/>
      <c r="AG119" s="31"/>
      <c r="AH119" s="32">
        <f>SUM(AH6:AH118)</f>
        <v>6390373</v>
      </c>
    </row>
    <row r="120" spans="1:34" ht="15" customHeight="1">
      <c r="A120" s="29"/>
      <c r="B120" s="30" t="e">
        <f>VLOOKUP(#REF!,HIDDEN_COMBO!$A$2:$C$12,3,FALSE)</f>
        <v>#REF!</v>
      </c>
      <c r="C120" s="30" t="e">
        <f>VLOOKUP(#REF!,HIDDEN_COMBO!$A$2:$B$12,2,FALSE)</f>
        <v>#REF!</v>
      </c>
      <c r="D120" s="30" t="e">
        <f>VLOOKUP(AC120,#REF!,4,FALSE)</f>
        <v>#REF!</v>
      </c>
      <c r="E120" s="30" t="e">
        <f ca="1" t="shared" si="11"/>
        <v>#REF!</v>
      </c>
      <c r="F120" s="29" t="s">
        <v>221</v>
      </c>
      <c r="G120" s="29" t="s">
        <v>221</v>
      </c>
      <c r="H120" s="29" t="s">
        <v>221</v>
      </c>
      <c r="I120" s="29" t="s">
        <v>221</v>
      </c>
      <c r="J120" s="29" t="s">
        <v>221</v>
      </c>
      <c r="K120" s="29" t="s">
        <v>221</v>
      </c>
      <c r="L120" s="29" t="s">
        <v>221</v>
      </c>
      <c r="M120" s="29" t="s">
        <v>221</v>
      </c>
      <c r="N120" s="29" t="s">
        <v>221</v>
      </c>
      <c r="O120" s="29" t="s">
        <v>221</v>
      </c>
      <c r="P120" s="29" t="s">
        <v>221</v>
      </c>
      <c r="Q120" s="29" t="s">
        <v>221</v>
      </c>
      <c r="R120" s="29" t="s">
        <v>221</v>
      </c>
      <c r="S120" s="29" t="s">
        <v>221</v>
      </c>
      <c r="T120" s="29" t="s">
        <v>221</v>
      </c>
      <c r="U120" s="29" t="s">
        <v>221</v>
      </c>
      <c r="V120" s="29" t="s">
        <v>221</v>
      </c>
      <c r="W120" s="29" t="s">
        <v>221</v>
      </c>
      <c r="X120" s="29" t="s">
        <v>221</v>
      </c>
      <c r="Y120" s="29" t="s">
        <v>221</v>
      </c>
      <c r="Z120" s="29" t="s">
        <v>221</v>
      </c>
      <c r="AA120" s="31" t="s">
        <v>221</v>
      </c>
      <c r="AB120" s="31" t="s">
        <v>221</v>
      </c>
      <c r="AC120" s="31"/>
      <c r="AD120" s="30"/>
      <c r="AE120" s="31"/>
      <c r="AF120" s="31"/>
      <c r="AG120" s="31"/>
      <c r="AH120" s="33" t="s">
        <v>221</v>
      </c>
    </row>
    <row r="121" spans="1:34" ht="15" customHeight="1">
      <c r="A121" s="29"/>
      <c r="B121" s="30" t="e">
        <f>VLOOKUP(#REF!,HIDDEN_COMBO!$A$2:$C$12,3,FALSE)</f>
        <v>#REF!</v>
      </c>
      <c r="C121" s="30" t="e">
        <f>VLOOKUP(#REF!,HIDDEN_COMBO!$A$2:$B$12,2,FALSE)</f>
        <v>#REF!</v>
      </c>
      <c r="D121" s="30" t="e">
        <f>VLOOKUP(AC121,#REF!,4,FALSE)</f>
        <v>#REF!</v>
      </c>
      <c r="E121" s="30" t="e">
        <f ca="1" t="shared" si="11"/>
        <v>#REF!</v>
      </c>
      <c r="F121" s="29" t="s">
        <v>221</v>
      </c>
      <c r="G121" s="29" t="s">
        <v>221</v>
      </c>
      <c r="H121" s="29" t="s">
        <v>221</v>
      </c>
      <c r="I121" s="29" t="s">
        <v>221</v>
      </c>
      <c r="J121" s="29" t="s">
        <v>221</v>
      </c>
      <c r="K121" s="29" t="s">
        <v>221</v>
      </c>
      <c r="L121" s="29" t="s">
        <v>221</v>
      </c>
      <c r="M121" s="29" t="s">
        <v>221</v>
      </c>
      <c r="N121" s="29" t="s">
        <v>221</v>
      </c>
      <c r="O121" s="29" t="s">
        <v>221</v>
      </c>
      <c r="P121" s="29" t="s">
        <v>221</v>
      </c>
      <c r="Q121" s="29" t="s">
        <v>221</v>
      </c>
      <c r="R121" s="29" t="s">
        <v>221</v>
      </c>
      <c r="S121" s="29" t="s">
        <v>221</v>
      </c>
      <c r="T121" s="29" t="s">
        <v>221</v>
      </c>
      <c r="U121" s="29" t="s">
        <v>221</v>
      </c>
      <c r="V121" s="29" t="s">
        <v>221</v>
      </c>
      <c r="W121" s="29" t="s">
        <v>221</v>
      </c>
      <c r="X121" s="29" t="s">
        <v>221</v>
      </c>
      <c r="Y121" s="29" t="s">
        <v>221</v>
      </c>
      <c r="Z121" s="29" t="s">
        <v>221</v>
      </c>
      <c r="AA121" s="31" t="s">
        <v>221</v>
      </c>
      <c r="AB121" s="31" t="s">
        <v>221</v>
      </c>
      <c r="AC121" s="31"/>
      <c r="AD121" s="30"/>
      <c r="AE121" s="31"/>
      <c r="AF121" s="31"/>
      <c r="AG121" s="31"/>
      <c r="AH121" s="33" t="s">
        <v>221</v>
      </c>
    </row>
    <row r="122" spans="1:34" ht="15" customHeight="1">
      <c r="A122" s="29"/>
      <c r="B122" s="30" t="e">
        <f>VLOOKUP(#REF!,HIDDEN_COMBO!$A$2:$C$12,3,FALSE)</f>
        <v>#REF!</v>
      </c>
      <c r="C122" s="30" t="e">
        <f>VLOOKUP(#REF!,HIDDEN_COMBO!$A$2:$B$12,2,FALSE)</f>
        <v>#REF!</v>
      </c>
      <c r="D122" s="30" t="e">
        <f>VLOOKUP(AC122,#REF!,4,FALSE)</f>
        <v>#REF!</v>
      </c>
      <c r="E122" s="30" t="e">
        <f ca="1" t="shared" si="11"/>
        <v>#REF!</v>
      </c>
      <c r="F122" s="29" t="s">
        <v>221</v>
      </c>
      <c r="G122" s="29" t="s">
        <v>221</v>
      </c>
      <c r="H122" s="29" t="s">
        <v>221</v>
      </c>
      <c r="I122" s="29" t="s">
        <v>221</v>
      </c>
      <c r="J122" s="29" t="s">
        <v>221</v>
      </c>
      <c r="K122" s="29" t="s">
        <v>221</v>
      </c>
      <c r="L122" s="29" t="s">
        <v>221</v>
      </c>
      <c r="M122" s="29" t="s">
        <v>221</v>
      </c>
      <c r="N122" s="29" t="s">
        <v>221</v>
      </c>
      <c r="O122" s="29" t="s">
        <v>221</v>
      </c>
      <c r="P122" s="29" t="s">
        <v>221</v>
      </c>
      <c r="Q122" s="29" t="s">
        <v>221</v>
      </c>
      <c r="R122" s="29" t="s">
        <v>221</v>
      </c>
      <c r="S122" s="29" t="s">
        <v>221</v>
      </c>
      <c r="T122" s="29" t="s">
        <v>221</v>
      </c>
      <c r="U122" s="29" t="s">
        <v>221</v>
      </c>
      <c r="V122" s="29" t="s">
        <v>221</v>
      </c>
      <c r="W122" s="29" t="s">
        <v>221</v>
      </c>
      <c r="X122" s="29" t="s">
        <v>221</v>
      </c>
      <c r="Y122" s="29" t="s">
        <v>221</v>
      </c>
      <c r="Z122" s="29" t="s">
        <v>221</v>
      </c>
      <c r="AA122" s="31" t="s">
        <v>221</v>
      </c>
      <c r="AB122" s="31" t="s">
        <v>221</v>
      </c>
      <c r="AC122" s="31"/>
      <c r="AD122" s="30"/>
      <c r="AE122" s="31"/>
      <c r="AF122" s="31"/>
      <c r="AG122" s="31"/>
      <c r="AH122" s="33" t="s">
        <v>221</v>
      </c>
    </row>
    <row r="123" spans="1:34" ht="15" customHeight="1">
      <c r="A123" s="29"/>
      <c r="B123" s="30" t="e">
        <f>VLOOKUP(#REF!,HIDDEN_COMBO!$A$2:$C$12,3,FALSE)</f>
        <v>#REF!</v>
      </c>
      <c r="C123" s="30" t="e">
        <f>VLOOKUP(#REF!,HIDDEN_COMBO!$A$2:$B$12,2,FALSE)</f>
        <v>#REF!</v>
      </c>
      <c r="D123" s="30" t="e">
        <f>VLOOKUP(AC123,#REF!,4,FALSE)</f>
        <v>#REF!</v>
      </c>
      <c r="E123" s="30" t="e">
        <f ca="1" t="shared" si="11"/>
        <v>#REF!</v>
      </c>
      <c r="F123" s="29" t="s">
        <v>221</v>
      </c>
      <c r="G123" s="29" t="s">
        <v>221</v>
      </c>
      <c r="H123" s="29" t="s">
        <v>221</v>
      </c>
      <c r="I123" s="29" t="s">
        <v>221</v>
      </c>
      <c r="J123" s="29" t="s">
        <v>221</v>
      </c>
      <c r="K123" s="29" t="s">
        <v>221</v>
      </c>
      <c r="L123" s="29" t="s">
        <v>221</v>
      </c>
      <c r="M123" s="29" t="s">
        <v>221</v>
      </c>
      <c r="N123" s="29" t="s">
        <v>221</v>
      </c>
      <c r="O123" s="29" t="s">
        <v>221</v>
      </c>
      <c r="P123" s="29" t="s">
        <v>221</v>
      </c>
      <c r="Q123" s="29" t="s">
        <v>221</v>
      </c>
      <c r="R123" s="29" t="s">
        <v>221</v>
      </c>
      <c r="S123" s="29" t="s">
        <v>221</v>
      </c>
      <c r="T123" s="29" t="s">
        <v>221</v>
      </c>
      <c r="U123" s="29" t="s">
        <v>221</v>
      </c>
      <c r="V123" s="29" t="s">
        <v>221</v>
      </c>
      <c r="W123" s="29" t="s">
        <v>221</v>
      </c>
      <c r="X123" s="29" t="s">
        <v>221</v>
      </c>
      <c r="Y123" s="29" t="s">
        <v>221</v>
      </c>
      <c r="Z123" s="29" t="s">
        <v>221</v>
      </c>
      <c r="AA123" s="31" t="s">
        <v>221</v>
      </c>
      <c r="AB123" s="31" t="s">
        <v>221</v>
      </c>
      <c r="AC123" s="31"/>
      <c r="AD123" s="30"/>
      <c r="AE123" s="31"/>
      <c r="AF123" s="31"/>
      <c r="AG123" s="31"/>
      <c r="AH123" s="33" t="s">
        <v>221</v>
      </c>
    </row>
    <row r="124" spans="1:34" ht="15" customHeight="1">
      <c r="A124" s="29"/>
      <c r="B124" s="30" t="e">
        <f>VLOOKUP(#REF!,HIDDEN_COMBO!$A$2:$C$12,3,FALSE)</f>
        <v>#REF!</v>
      </c>
      <c r="C124" s="30" t="e">
        <f>VLOOKUP(#REF!,HIDDEN_COMBO!$A$2:$B$12,2,FALSE)</f>
        <v>#REF!</v>
      </c>
      <c r="D124" s="30" t="e">
        <f>VLOOKUP(AC124,#REF!,4,FALSE)</f>
        <v>#REF!</v>
      </c>
      <c r="E124" s="30" t="e">
        <f ca="1" t="shared" si="11"/>
        <v>#REF!</v>
      </c>
      <c r="F124" s="29" t="s">
        <v>221</v>
      </c>
      <c r="G124" s="29" t="s">
        <v>221</v>
      </c>
      <c r="H124" s="29" t="s">
        <v>221</v>
      </c>
      <c r="I124" s="29" t="s">
        <v>221</v>
      </c>
      <c r="J124" s="29" t="s">
        <v>221</v>
      </c>
      <c r="K124" s="29" t="s">
        <v>221</v>
      </c>
      <c r="L124" s="29" t="s">
        <v>221</v>
      </c>
      <c r="M124" s="29" t="s">
        <v>221</v>
      </c>
      <c r="N124" s="29" t="s">
        <v>221</v>
      </c>
      <c r="O124" s="29" t="s">
        <v>221</v>
      </c>
      <c r="P124" s="29" t="s">
        <v>221</v>
      </c>
      <c r="Q124" s="29" t="s">
        <v>221</v>
      </c>
      <c r="R124" s="29" t="s">
        <v>221</v>
      </c>
      <c r="S124" s="29" t="s">
        <v>221</v>
      </c>
      <c r="T124" s="29" t="s">
        <v>221</v>
      </c>
      <c r="U124" s="29" t="s">
        <v>221</v>
      </c>
      <c r="V124" s="29" t="s">
        <v>221</v>
      </c>
      <c r="W124" s="29" t="s">
        <v>221</v>
      </c>
      <c r="X124" s="29" t="s">
        <v>221</v>
      </c>
      <c r="Y124" s="29" t="s">
        <v>221</v>
      </c>
      <c r="Z124" s="29" t="s">
        <v>221</v>
      </c>
      <c r="AA124" s="31" t="s">
        <v>221</v>
      </c>
      <c r="AB124" s="31" t="s">
        <v>221</v>
      </c>
      <c r="AC124" s="31"/>
      <c r="AD124" s="30"/>
      <c r="AE124" s="31"/>
      <c r="AF124" s="31"/>
      <c r="AG124" s="31"/>
      <c r="AH124" s="33" t="s">
        <v>221</v>
      </c>
    </row>
    <row r="125" spans="1:34" ht="15" customHeight="1">
      <c r="A125" s="29"/>
      <c r="B125" s="30" t="e">
        <f>VLOOKUP(#REF!,HIDDEN_COMBO!$A$2:$C$12,3,FALSE)</f>
        <v>#REF!</v>
      </c>
      <c r="C125" s="30" t="e">
        <f>VLOOKUP(#REF!,HIDDEN_COMBO!$A$2:$B$12,2,FALSE)</f>
        <v>#REF!</v>
      </c>
      <c r="D125" s="30" t="e">
        <f>VLOOKUP(AC125,#REF!,4,FALSE)</f>
        <v>#REF!</v>
      </c>
      <c r="E125" s="30" t="e">
        <f ca="1" t="shared" si="11"/>
        <v>#REF!</v>
      </c>
      <c r="F125" s="29" t="s">
        <v>221</v>
      </c>
      <c r="G125" s="29" t="s">
        <v>221</v>
      </c>
      <c r="H125" s="29" t="s">
        <v>221</v>
      </c>
      <c r="I125" s="29" t="s">
        <v>221</v>
      </c>
      <c r="J125" s="29" t="s">
        <v>221</v>
      </c>
      <c r="K125" s="29" t="s">
        <v>221</v>
      </c>
      <c r="L125" s="29" t="s">
        <v>221</v>
      </c>
      <c r="M125" s="29" t="s">
        <v>221</v>
      </c>
      <c r="N125" s="29" t="s">
        <v>221</v>
      </c>
      <c r="O125" s="29" t="s">
        <v>221</v>
      </c>
      <c r="P125" s="29" t="s">
        <v>221</v>
      </c>
      <c r="Q125" s="29" t="s">
        <v>221</v>
      </c>
      <c r="R125" s="29" t="s">
        <v>221</v>
      </c>
      <c r="S125" s="29" t="s">
        <v>221</v>
      </c>
      <c r="T125" s="29" t="s">
        <v>221</v>
      </c>
      <c r="U125" s="29" t="s">
        <v>221</v>
      </c>
      <c r="V125" s="29" t="s">
        <v>221</v>
      </c>
      <c r="W125" s="29" t="s">
        <v>221</v>
      </c>
      <c r="X125" s="29" t="s">
        <v>221</v>
      </c>
      <c r="Y125" s="29" t="s">
        <v>221</v>
      </c>
      <c r="Z125" s="29" t="s">
        <v>221</v>
      </c>
      <c r="AA125" s="31" t="s">
        <v>221</v>
      </c>
      <c r="AB125" s="31" t="s">
        <v>221</v>
      </c>
      <c r="AC125" s="31"/>
      <c r="AD125" s="30"/>
      <c r="AE125" s="31"/>
      <c r="AF125" s="31"/>
      <c r="AG125" s="31"/>
      <c r="AH125" s="33" t="s">
        <v>221</v>
      </c>
    </row>
    <row r="126" spans="1:34" ht="15" customHeight="1">
      <c r="A126" s="29"/>
      <c r="B126" s="30" t="e">
        <f>VLOOKUP(#REF!,HIDDEN_COMBO!$A$2:$C$12,3,FALSE)</f>
        <v>#REF!</v>
      </c>
      <c r="C126" s="30" t="e">
        <f>VLOOKUP(#REF!,HIDDEN_COMBO!$A$2:$B$12,2,FALSE)</f>
        <v>#REF!</v>
      </c>
      <c r="D126" s="30" t="e">
        <f>VLOOKUP(AC126,#REF!,4,FALSE)</f>
        <v>#REF!</v>
      </c>
      <c r="E126" s="30" t="e">
        <f ca="1" t="shared" si="11"/>
        <v>#REF!</v>
      </c>
      <c r="F126" s="29" t="s">
        <v>221</v>
      </c>
      <c r="G126" s="29" t="s">
        <v>221</v>
      </c>
      <c r="H126" s="29" t="s">
        <v>221</v>
      </c>
      <c r="I126" s="29" t="s">
        <v>221</v>
      </c>
      <c r="J126" s="29" t="s">
        <v>221</v>
      </c>
      <c r="K126" s="29" t="s">
        <v>221</v>
      </c>
      <c r="L126" s="29" t="s">
        <v>221</v>
      </c>
      <c r="M126" s="29" t="s">
        <v>221</v>
      </c>
      <c r="N126" s="29" t="s">
        <v>221</v>
      </c>
      <c r="O126" s="29" t="s">
        <v>221</v>
      </c>
      <c r="P126" s="29" t="s">
        <v>221</v>
      </c>
      <c r="Q126" s="29" t="s">
        <v>221</v>
      </c>
      <c r="R126" s="29" t="s">
        <v>221</v>
      </c>
      <c r="S126" s="29" t="s">
        <v>221</v>
      </c>
      <c r="T126" s="29" t="s">
        <v>221</v>
      </c>
      <c r="U126" s="29" t="s">
        <v>221</v>
      </c>
      <c r="V126" s="29" t="s">
        <v>221</v>
      </c>
      <c r="W126" s="29" t="s">
        <v>221</v>
      </c>
      <c r="X126" s="29" t="s">
        <v>221</v>
      </c>
      <c r="Y126" s="29" t="s">
        <v>221</v>
      </c>
      <c r="Z126" s="29" t="s">
        <v>221</v>
      </c>
      <c r="AA126" s="31" t="s">
        <v>221</v>
      </c>
      <c r="AB126" s="31" t="s">
        <v>221</v>
      </c>
      <c r="AC126" s="31"/>
      <c r="AD126" s="30"/>
      <c r="AE126" s="31"/>
      <c r="AF126" s="31"/>
      <c r="AG126" s="31"/>
      <c r="AH126" s="33" t="s">
        <v>221</v>
      </c>
    </row>
    <row r="127" spans="1:34" ht="15" customHeight="1">
      <c r="A127" s="29"/>
      <c r="B127" s="30" t="e">
        <f>VLOOKUP(#REF!,HIDDEN_COMBO!$A$2:$C$12,3,FALSE)</f>
        <v>#REF!</v>
      </c>
      <c r="C127" s="30" t="e">
        <f>VLOOKUP(#REF!,HIDDEN_COMBO!$A$2:$B$12,2,FALSE)</f>
        <v>#REF!</v>
      </c>
      <c r="D127" s="30" t="e">
        <f>VLOOKUP(AC127,#REF!,4,FALSE)</f>
        <v>#REF!</v>
      </c>
      <c r="E127" s="30" t="e">
        <f ca="1" t="shared" si="11"/>
        <v>#REF!</v>
      </c>
      <c r="F127" s="29" t="s">
        <v>221</v>
      </c>
      <c r="G127" s="29" t="s">
        <v>221</v>
      </c>
      <c r="H127" s="29" t="s">
        <v>221</v>
      </c>
      <c r="I127" s="29" t="s">
        <v>221</v>
      </c>
      <c r="J127" s="29" t="s">
        <v>221</v>
      </c>
      <c r="K127" s="29" t="s">
        <v>221</v>
      </c>
      <c r="L127" s="29" t="s">
        <v>221</v>
      </c>
      <c r="M127" s="29" t="s">
        <v>221</v>
      </c>
      <c r="N127" s="29" t="s">
        <v>221</v>
      </c>
      <c r="O127" s="29" t="s">
        <v>221</v>
      </c>
      <c r="P127" s="29" t="s">
        <v>221</v>
      </c>
      <c r="Q127" s="29" t="s">
        <v>221</v>
      </c>
      <c r="R127" s="29" t="s">
        <v>221</v>
      </c>
      <c r="S127" s="29" t="s">
        <v>221</v>
      </c>
      <c r="T127" s="29" t="s">
        <v>221</v>
      </c>
      <c r="U127" s="29" t="s">
        <v>221</v>
      </c>
      <c r="V127" s="29" t="s">
        <v>221</v>
      </c>
      <c r="W127" s="29" t="s">
        <v>221</v>
      </c>
      <c r="X127" s="29" t="s">
        <v>221</v>
      </c>
      <c r="Y127" s="29" t="s">
        <v>221</v>
      </c>
      <c r="Z127" s="29" t="s">
        <v>221</v>
      </c>
      <c r="AA127" s="31" t="s">
        <v>221</v>
      </c>
      <c r="AB127" s="31" t="s">
        <v>221</v>
      </c>
      <c r="AC127" s="31"/>
      <c r="AD127" s="30"/>
      <c r="AE127" s="31"/>
      <c r="AF127" s="31"/>
      <c r="AG127" s="31"/>
      <c r="AH127" s="33" t="s">
        <v>221</v>
      </c>
    </row>
    <row r="128" spans="1:34" ht="15" customHeight="1">
      <c r="A128" s="29"/>
      <c r="B128" s="30" t="e">
        <f>VLOOKUP(#REF!,HIDDEN_COMBO!$A$2:$C$12,3,FALSE)</f>
        <v>#REF!</v>
      </c>
      <c r="C128" s="30" t="e">
        <f>VLOOKUP(#REF!,HIDDEN_COMBO!$A$2:$B$12,2,FALSE)</f>
        <v>#REF!</v>
      </c>
      <c r="D128" s="30" t="e">
        <f>VLOOKUP(AC128,#REF!,4,FALSE)</f>
        <v>#REF!</v>
      </c>
      <c r="E128" s="30" t="e">
        <f ca="1" t="shared" si="11"/>
        <v>#REF!</v>
      </c>
      <c r="F128" s="29" t="s">
        <v>221</v>
      </c>
      <c r="G128" s="29" t="s">
        <v>221</v>
      </c>
      <c r="H128" s="29" t="s">
        <v>221</v>
      </c>
      <c r="I128" s="29" t="s">
        <v>221</v>
      </c>
      <c r="J128" s="29" t="s">
        <v>221</v>
      </c>
      <c r="K128" s="29" t="s">
        <v>221</v>
      </c>
      <c r="L128" s="29" t="s">
        <v>221</v>
      </c>
      <c r="M128" s="29" t="s">
        <v>221</v>
      </c>
      <c r="N128" s="29" t="s">
        <v>221</v>
      </c>
      <c r="O128" s="29" t="s">
        <v>221</v>
      </c>
      <c r="P128" s="29" t="s">
        <v>221</v>
      </c>
      <c r="Q128" s="29" t="s">
        <v>221</v>
      </c>
      <c r="R128" s="29" t="s">
        <v>221</v>
      </c>
      <c r="S128" s="29" t="s">
        <v>221</v>
      </c>
      <c r="T128" s="29" t="s">
        <v>221</v>
      </c>
      <c r="U128" s="29" t="s">
        <v>221</v>
      </c>
      <c r="V128" s="29" t="s">
        <v>221</v>
      </c>
      <c r="W128" s="29" t="s">
        <v>221</v>
      </c>
      <c r="X128" s="29" t="s">
        <v>221</v>
      </c>
      <c r="Y128" s="29" t="s">
        <v>221</v>
      </c>
      <c r="Z128" s="29" t="s">
        <v>221</v>
      </c>
      <c r="AA128" s="31" t="s">
        <v>221</v>
      </c>
      <c r="AB128" s="31" t="s">
        <v>221</v>
      </c>
      <c r="AC128" s="31"/>
      <c r="AD128" s="30"/>
      <c r="AE128" s="31"/>
      <c r="AF128" s="31"/>
      <c r="AG128" s="31"/>
      <c r="AH128" s="33" t="s">
        <v>221</v>
      </c>
    </row>
    <row r="129" spans="1:34" ht="15" customHeight="1">
      <c r="A129" s="29"/>
      <c r="B129" s="30" t="e">
        <f>VLOOKUP(#REF!,HIDDEN_COMBO!$A$2:$C$12,3,FALSE)</f>
        <v>#REF!</v>
      </c>
      <c r="C129" s="30" t="e">
        <f>VLOOKUP(#REF!,HIDDEN_COMBO!$A$2:$B$12,2,FALSE)</f>
        <v>#REF!</v>
      </c>
      <c r="D129" s="30" t="e">
        <f>VLOOKUP(AC129,#REF!,4,FALSE)</f>
        <v>#REF!</v>
      </c>
      <c r="E129" s="30" t="e">
        <f ca="1" t="shared" si="11"/>
        <v>#REF!</v>
      </c>
      <c r="F129" s="29" t="s">
        <v>221</v>
      </c>
      <c r="G129" s="29" t="s">
        <v>221</v>
      </c>
      <c r="H129" s="29" t="s">
        <v>221</v>
      </c>
      <c r="I129" s="29" t="s">
        <v>221</v>
      </c>
      <c r="J129" s="29" t="s">
        <v>221</v>
      </c>
      <c r="K129" s="29" t="s">
        <v>221</v>
      </c>
      <c r="L129" s="29" t="s">
        <v>221</v>
      </c>
      <c r="M129" s="29" t="s">
        <v>221</v>
      </c>
      <c r="N129" s="29" t="s">
        <v>221</v>
      </c>
      <c r="O129" s="29" t="s">
        <v>221</v>
      </c>
      <c r="P129" s="29" t="s">
        <v>221</v>
      </c>
      <c r="Q129" s="29" t="s">
        <v>221</v>
      </c>
      <c r="R129" s="29" t="s">
        <v>221</v>
      </c>
      <c r="S129" s="29" t="s">
        <v>221</v>
      </c>
      <c r="T129" s="29" t="s">
        <v>221</v>
      </c>
      <c r="U129" s="29" t="s">
        <v>221</v>
      </c>
      <c r="V129" s="29" t="s">
        <v>221</v>
      </c>
      <c r="W129" s="29" t="s">
        <v>221</v>
      </c>
      <c r="X129" s="29" t="s">
        <v>221</v>
      </c>
      <c r="Y129" s="29" t="s">
        <v>221</v>
      </c>
      <c r="Z129" s="29" t="s">
        <v>221</v>
      </c>
      <c r="AA129" s="31" t="s">
        <v>221</v>
      </c>
      <c r="AB129" s="31" t="s">
        <v>221</v>
      </c>
      <c r="AC129" s="31"/>
      <c r="AD129" s="30"/>
      <c r="AE129" s="31"/>
      <c r="AF129" s="31"/>
      <c r="AG129" s="31"/>
      <c r="AH129" s="33" t="s">
        <v>221</v>
      </c>
    </row>
    <row r="130" spans="1:34" ht="15" customHeight="1">
      <c r="A130" s="29"/>
      <c r="B130" s="30" t="e">
        <f>VLOOKUP(#REF!,HIDDEN_COMBO!$A$2:$C$12,3,FALSE)</f>
        <v>#REF!</v>
      </c>
      <c r="C130" s="30" t="e">
        <f>VLOOKUP(#REF!,HIDDEN_COMBO!$A$2:$B$12,2,FALSE)</f>
        <v>#REF!</v>
      </c>
      <c r="D130" s="30" t="e">
        <f>VLOOKUP(AC130,#REF!,4,FALSE)</f>
        <v>#REF!</v>
      </c>
      <c r="E130" s="30" t="e">
        <f ca="1" t="shared" si="11"/>
        <v>#REF!</v>
      </c>
      <c r="F130" s="29" t="s">
        <v>221</v>
      </c>
      <c r="G130" s="29" t="s">
        <v>221</v>
      </c>
      <c r="H130" s="29" t="s">
        <v>221</v>
      </c>
      <c r="I130" s="29" t="s">
        <v>221</v>
      </c>
      <c r="J130" s="29" t="s">
        <v>221</v>
      </c>
      <c r="K130" s="29" t="s">
        <v>221</v>
      </c>
      <c r="L130" s="29" t="s">
        <v>221</v>
      </c>
      <c r="M130" s="29" t="s">
        <v>221</v>
      </c>
      <c r="N130" s="29" t="s">
        <v>221</v>
      </c>
      <c r="O130" s="29" t="s">
        <v>221</v>
      </c>
      <c r="P130" s="29" t="s">
        <v>221</v>
      </c>
      <c r="Q130" s="29" t="s">
        <v>221</v>
      </c>
      <c r="R130" s="29" t="s">
        <v>221</v>
      </c>
      <c r="S130" s="29" t="s">
        <v>221</v>
      </c>
      <c r="T130" s="29" t="s">
        <v>221</v>
      </c>
      <c r="U130" s="29" t="s">
        <v>221</v>
      </c>
      <c r="V130" s="29" t="s">
        <v>221</v>
      </c>
      <c r="W130" s="29" t="s">
        <v>221</v>
      </c>
      <c r="X130" s="29" t="s">
        <v>221</v>
      </c>
      <c r="Y130" s="29" t="s">
        <v>221</v>
      </c>
      <c r="Z130" s="29" t="s">
        <v>221</v>
      </c>
      <c r="AA130" s="31" t="s">
        <v>221</v>
      </c>
      <c r="AB130" s="31" t="s">
        <v>221</v>
      </c>
      <c r="AC130" s="31"/>
      <c r="AD130" s="30"/>
      <c r="AE130" s="31"/>
      <c r="AF130" s="31"/>
      <c r="AG130" s="31"/>
      <c r="AH130" s="33" t="s">
        <v>221</v>
      </c>
    </row>
    <row r="131" spans="1:34" ht="15" customHeight="1">
      <c r="A131" s="29"/>
      <c r="B131" s="30" t="e">
        <f>VLOOKUP(#REF!,HIDDEN_COMBO!$A$2:$C$12,3,FALSE)</f>
        <v>#REF!</v>
      </c>
      <c r="C131" s="30" t="e">
        <f>VLOOKUP(#REF!,HIDDEN_COMBO!$A$2:$B$12,2,FALSE)</f>
        <v>#REF!</v>
      </c>
      <c r="D131" s="30" t="e">
        <f>VLOOKUP(AC131,#REF!,4,FALSE)</f>
        <v>#REF!</v>
      </c>
      <c r="E131" s="30" t="e">
        <f ca="1" t="shared" si="11"/>
        <v>#REF!</v>
      </c>
      <c r="F131" s="29" t="s">
        <v>221</v>
      </c>
      <c r="G131" s="29" t="s">
        <v>221</v>
      </c>
      <c r="H131" s="29" t="s">
        <v>221</v>
      </c>
      <c r="I131" s="29" t="s">
        <v>221</v>
      </c>
      <c r="J131" s="29" t="s">
        <v>221</v>
      </c>
      <c r="K131" s="29" t="s">
        <v>221</v>
      </c>
      <c r="L131" s="29" t="s">
        <v>221</v>
      </c>
      <c r="M131" s="29" t="s">
        <v>221</v>
      </c>
      <c r="N131" s="29" t="s">
        <v>221</v>
      </c>
      <c r="O131" s="29" t="s">
        <v>221</v>
      </c>
      <c r="P131" s="29" t="s">
        <v>221</v>
      </c>
      <c r="Q131" s="29" t="s">
        <v>221</v>
      </c>
      <c r="R131" s="29" t="s">
        <v>221</v>
      </c>
      <c r="S131" s="29" t="s">
        <v>221</v>
      </c>
      <c r="T131" s="29" t="s">
        <v>221</v>
      </c>
      <c r="U131" s="29" t="s">
        <v>221</v>
      </c>
      <c r="V131" s="29" t="s">
        <v>221</v>
      </c>
      <c r="W131" s="29" t="s">
        <v>221</v>
      </c>
      <c r="X131" s="29" t="s">
        <v>221</v>
      </c>
      <c r="Y131" s="29" t="s">
        <v>221</v>
      </c>
      <c r="Z131" s="29" t="s">
        <v>221</v>
      </c>
      <c r="AA131" s="31" t="s">
        <v>221</v>
      </c>
      <c r="AB131" s="31" t="s">
        <v>221</v>
      </c>
      <c r="AC131" s="31"/>
      <c r="AD131" s="30"/>
      <c r="AE131" s="31"/>
      <c r="AF131" s="31"/>
      <c r="AG131" s="31"/>
      <c r="AH131" s="33" t="s">
        <v>221</v>
      </c>
    </row>
    <row r="132" spans="1:34" ht="15" customHeight="1">
      <c r="A132" s="29"/>
      <c r="B132" s="30" t="e">
        <f>VLOOKUP(#REF!,HIDDEN_COMBO!$A$2:$C$12,3,FALSE)</f>
        <v>#REF!</v>
      </c>
      <c r="C132" s="30" t="e">
        <f>VLOOKUP(#REF!,HIDDEN_COMBO!$A$2:$B$12,2,FALSE)</f>
        <v>#REF!</v>
      </c>
      <c r="D132" s="30" t="e">
        <f>VLOOKUP(AC132,#REF!,4,FALSE)</f>
        <v>#REF!</v>
      </c>
      <c r="E132" s="30" t="e">
        <f ca="1" t="shared" si="11"/>
        <v>#REF!</v>
      </c>
      <c r="F132" s="29" t="s">
        <v>221</v>
      </c>
      <c r="G132" s="29" t="s">
        <v>221</v>
      </c>
      <c r="H132" s="29" t="s">
        <v>221</v>
      </c>
      <c r="I132" s="29" t="s">
        <v>221</v>
      </c>
      <c r="J132" s="29" t="s">
        <v>221</v>
      </c>
      <c r="K132" s="29" t="s">
        <v>221</v>
      </c>
      <c r="L132" s="29" t="s">
        <v>221</v>
      </c>
      <c r="M132" s="29" t="s">
        <v>221</v>
      </c>
      <c r="N132" s="29" t="s">
        <v>221</v>
      </c>
      <c r="O132" s="29" t="s">
        <v>221</v>
      </c>
      <c r="P132" s="29" t="s">
        <v>221</v>
      </c>
      <c r="Q132" s="29" t="s">
        <v>221</v>
      </c>
      <c r="R132" s="29" t="s">
        <v>221</v>
      </c>
      <c r="S132" s="29" t="s">
        <v>221</v>
      </c>
      <c r="T132" s="29" t="s">
        <v>221</v>
      </c>
      <c r="U132" s="29" t="s">
        <v>221</v>
      </c>
      <c r="V132" s="29" t="s">
        <v>221</v>
      </c>
      <c r="W132" s="29" t="s">
        <v>221</v>
      </c>
      <c r="X132" s="29" t="s">
        <v>221</v>
      </c>
      <c r="Y132" s="29" t="s">
        <v>221</v>
      </c>
      <c r="Z132" s="29" t="s">
        <v>221</v>
      </c>
      <c r="AA132" s="31" t="s">
        <v>221</v>
      </c>
      <c r="AB132" s="31" t="s">
        <v>221</v>
      </c>
      <c r="AC132" s="31"/>
      <c r="AD132" s="30"/>
      <c r="AE132" s="31"/>
      <c r="AF132" s="31"/>
      <c r="AG132" s="31"/>
      <c r="AH132" s="33" t="s">
        <v>221</v>
      </c>
    </row>
    <row r="133" spans="1:34" ht="15" customHeight="1">
      <c r="A133" s="29"/>
      <c r="B133" s="30" t="e">
        <f>VLOOKUP(#REF!,HIDDEN_COMBO!$A$2:$C$12,3,FALSE)</f>
        <v>#REF!</v>
      </c>
      <c r="C133" s="30" t="e">
        <f>VLOOKUP(#REF!,HIDDEN_COMBO!$A$2:$B$12,2,FALSE)</f>
        <v>#REF!</v>
      </c>
      <c r="D133" s="30" t="e">
        <f>VLOOKUP(AC133,#REF!,4,FALSE)</f>
        <v>#REF!</v>
      </c>
      <c r="E133" s="30" t="e">
        <f ca="1" t="shared" si="11"/>
        <v>#REF!</v>
      </c>
      <c r="F133" s="29" t="s">
        <v>221</v>
      </c>
      <c r="G133" s="29" t="s">
        <v>221</v>
      </c>
      <c r="H133" s="29" t="s">
        <v>221</v>
      </c>
      <c r="I133" s="29" t="s">
        <v>221</v>
      </c>
      <c r="J133" s="29" t="s">
        <v>221</v>
      </c>
      <c r="K133" s="29" t="s">
        <v>221</v>
      </c>
      <c r="L133" s="29" t="s">
        <v>221</v>
      </c>
      <c r="M133" s="29" t="s">
        <v>221</v>
      </c>
      <c r="N133" s="29" t="s">
        <v>221</v>
      </c>
      <c r="O133" s="29" t="s">
        <v>221</v>
      </c>
      <c r="P133" s="29" t="s">
        <v>221</v>
      </c>
      <c r="Q133" s="29" t="s">
        <v>221</v>
      </c>
      <c r="R133" s="29" t="s">
        <v>221</v>
      </c>
      <c r="S133" s="29" t="s">
        <v>221</v>
      </c>
      <c r="T133" s="29" t="s">
        <v>221</v>
      </c>
      <c r="U133" s="29" t="s">
        <v>221</v>
      </c>
      <c r="V133" s="29" t="s">
        <v>221</v>
      </c>
      <c r="W133" s="29" t="s">
        <v>221</v>
      </c>
      <c r="X133" s="29" t="s">
        <v>221</v>
      </c>
      <c r="Y133" s="29" t="s">
        <v>221</v>
      </c>
      <c r="Z133" s="29" t="s">
        <v>221</v>
      </c>
      <c r="AA133" s="31" t="s">
        <v>221</v>
      </c>
      <c r="AB133" s="31" t="s">
        <v>221</v>
      </c>
      <c r="AC133" s="31"/>
      <c r="AD133" s="30"/>
      <c r="AE133" s="31"/>
      <c r="AF133" s="31"/>
      <c r="AG133" s="31"/>
      <c r="AH133" s="33" t="s">
        <v>221</v>
      </c>
    </row>
    <row r="134" spans="1:34" ht="15" customHeight="1">
      <c r="A134" s="29"/>
      <c r="B134" s="30" t="e">
        <f>VLOOKUP(#REF!,HIDDEN_COMBO!$A$2:$C$12,3,FALSE)</f>
        <v>#REF!</v>
      </c>
      <c r="C134" s="30" t="e">
        <f>VLOOKUP(#REF!,HIDDEN_COMBO!$A$2:$B$12,2,FALSE)</f>
        <v>#REF!</v>
      </c>
      <c r="D134" s="30" t="e">
        <f>VLOOKUP(AC134,#REF!,4,FALSE)</f>
        <v>#REF!</v>
      </c>
      <c r="E134" s="30" t="e">
        <f aca="true" ca="1" t="shared" si="12" ref="E134:E143">VLOOKUP(AE134,INDIRECT(C134&amp;"!A:K"),4,FALSE)</f>
        <v>#REF!</v>
      </c>
      <c r="F134" s="29" t="s">
        <v>221</v>
      </c>
      <c r="G134" s="29" t="s">
        <v>221</v>
      </c>
      <c r="H134" s="29" t="s">
        <v>221</v>
      </c>
      <c r="I134" s="29" t="s">
        <v>221</v>
      </c>
      <c r="J134" s="29" t="s">
        <v>221</v>
      </c>
      <c r="K134" s="29" t="s">
        <v>221</v>
      </c>
      <c r="L134" s="29" t="s">
        <v>221</v>
      </c>
      <c r="M134" s="29" t="s">
        <v>221</v>
      </c>
      <c r="N134" s="29" t="s">
        <v>221</v>
      </c>
      <c r="O134" s="29" t="s">
        <v>221</v>
      </c>
      <c r="P134" s="29" t="s">
        <v>221</v>
      </c>
      <c r="Q134" s="29" t="s">
        <v>221</v>
      </c>
      <c r="R134" s="29" t="s">
        <v>221</v>
      </c>
      <c r="S134" s="29" t="s">
        <v>221</v>
      </c>
      <c r="T134" s="29" t="s">
        <v>221</v>
      </c>
      <c r="U134" s="29" t="s">
        <v>221</v>
      </c>
      <c r="V134" s="29" t="s">
        <v>221</v>
      </c>
      <c r="W134" s="29" t="s">
        <v>221</v>
      </c>
      <c r="X134" s="29" t="s">
        <v>221</v>
      </c>
      <c r="Y134" s="29" t="s">
        <v>221</v>
      </c>
      <c r="Z134" s="29" t="s">
        <v>221</v>
      </c>
      <c r="AA134" s="31" t="s">
        <v>221</v>
      </c>
      <c r="AB134" s="31" t="s">
        <v>221</v>
      </c>
      <c r="AC134" s="31"/>
      <c r="AD134" s="30"/>
      <c r="AE134" s="31"/>
      <c r="AF134" s="31"/>
      <c r="AG134" s="31"/>
      <c r="AH134" s="33" t="s">
        <v>221</v>
      </c>
    </row>
    <row r="135" spans="1:34" ht="15" customHeight="1">
      <c r="A135" s="29"/>
      <c r="B135" s="30" t="e">
        <f>VLOOKUP(#REF!,HIDDEN_COMBO!$A$2:$C$12,3,FALSE)</f>
        <v>#REF!</v>
      </c>
      <c r="C135" s="30" t="e">
        <f>VLOOKUP(#REF!,HIDDEN_COMBO!$A$2:$B$12,2,FALSE)</f>
        <v>#REF!</v>
      </c>
      <c r="D135" s="30" t="e">
        <f>VLOOKUP(AC135,#REF!,4,FALSE)</f>
        <v>#REF!</v>
      </c>
      <c r="E135" s="30" t="e">
        <f ca="1" t="shared" si="12"/>
        <v>#REF!</v>
      </c>
      <c r="F135" s="29" t="s">
        <v>221</v>
      </c>
      <c r="G135" s="29" t="s">
        <v>221</v>
      </c>
      <c r="H135" s="29" t="s">
        <v>221</v>
      </c>
      <c r="I135" s="29" t="s">
        <v>221</v>
      </c>
      <c r="J135" s="29" t="s">
        <v>221</v>
      </c>
      <c r="K135" s="29" t="s">
        <v>221</v>
      </c>
      <c r="L135" s="29" t="s">
        <v>221</v>
      </c>
      <c r="M135" s="29" t="s">
        <v>221</v>
      </c>
      <c r="N135" s="29" t="s">
        <v>221</v>
      </c>
      <c r="O135" s="29" t="s">
        <v>221</v>
      </c>
      <c r="P135" s="29" t="s">
        <v>221</v>
      </c>
      <c r="Q135" s="29" t="s">
        <v>221</v>
      </c>
      <c r="R135" s="29" t="s">
        <v>221</v>
      </c>
      <c r="S135" s="29" t="s">
        <v>221</v>
      </c>
      <c r="T135" s="29" t="s">
        <v>221</v>
      </c>
      <c r="U135" s="29" t="s">
        <v>221</v>
      </c>
      <c r="V135" s="29" t="s">
        <v>221</v>
      </c>
      <c r="W135" s="29" t="s">
        <v>221</v>
      </c>
      <c r="X135" s="29" t="s">
        <v>221</v>
      </c>
      <c r="Y135" s="29" t="s">
        <v>221</v>
      </c>
      <c r="Z135" s="29" t="s">
        <v>221</v>
      </c>
      <c r="AA135" s="31" t="s">
        <v>221</v>
      </c>
      <c r="AB135" s="31" t="s">
        <v>221</v>
      </c>
      <c r="AC135" s="31"/>
      <c r="AD135" s="30"/>
      <c r="AE135" s="31"/>
      <c r="AF135" s="31"/>
      <c r="AG135" s="31"/>
      <c r="AH135" s="33" t="s">
        <v>221</v>
      </c>
    </row>
    <row r="136" spans="1:34" ht="15" customHeight="1">
      <c r="A136" s="29"/>
      <c r="B136" s="30" t="e">
        <f>VLOOKUP(#REF!,HIDDEN_COMBO!$A$2:$C$12,3,FALSE)</f>
        <v>#REF!</v>
      </c>
      <c r="C136" s="30" t="e">
        <f>VLOOKUP(#REF!,HIDDEN_COMBO!$A$2:$B$12,2,FALSE)</f>
        <v>#REF!</v>
      </c>
      <c r="D136" s="30" t="e">
        <f>VLOOKUP(AC136,#REF!,4,FALSE)</f>
        <v>#REF!</v>
      </c>
      <c r="E136" s="30" t="e">
        <f ca="1" t="shared" si="12"/>
        <v>#REF!</v>
      </c>
      <c r="F136" s="29" t="s">
        <v>221</v>
      </c>
      <c r="G136" s="29" t="s">
        <v>221</v>
      </c>
      <c r="H136" s="29" t="s">
        <v>221</v>
      </c>
      <c r="I136" s="29" t="s">
        <v>221</v>
      </c>
      <c r="J136" s="29" t="s">
        <v>221</v>
      </c>
      <c r="K136" s="29" t="s">
        <v>221</v>
      </c>
      <c r="L136" s="29" t="s">
        <v>221</v>
      </c>
      <c r="M136" s="29" t="s">
        <v>221</v>
      </c>
      <c r="N136" s="29" t="s">
        <v>221</v>
      </c>
      <c r="O136" s="29" t="s">
        <v>221</v>
      </c>
      <c r="P136" s="29" t="s">
        <v>221</v>
      </c>
      <c r="Q136" s="29" t="s">
        <v>221</v>
      </c>
      <c r="R136" s="29" t="s">
        <v>221</v>
      </c>
      <c r="S136" s="29" t="s">
        <v>221</v>
      </c>
      <c r="T136" s="29" t="s">
        <v>221</v>
      </c>
      <c r="U136" s="29" t="s">
        <v>221</v>
      </c>
      <c r="V136" s="29" t="s">
        <v>221</v>
      </c>
      <c r="W136" s="29" t="s">
        <v>221</v>
      </c>
      <c r="X136" s="29" t="s">
        <v>221</v>
      </c>
      <c r="Y136" s="29" t="s">
        <v>221</v>
      </c>
      <c r="Z136" s="29" t="s">
        <v>221</v>
      </c>
      <c r="AA136" s="31" t="s">
        <v>221</v>
      </c>
      <c r="AB136" s="31" t="s">
        <v>221</v>
      </c>
      <c r="AC136" s="31"/>
      <c r="AD136" s="30"/>
      <c r="AE136" s="31"/>
      <c r="AF136" s="31"/>
      <c r="AG136" s="31"/>
      <c r="AH136" s="33" t="s">
        <v>221</v>
      </c>
    </row>
    <row r="137" spans="1:34" ht="15" customHeight="1">
      <c r="A137" s="29"/>
      <c r="B137" s="30" t="e">
        <f>VLOOKUP(#REF!,HIDDEN_COMBO!$A$2:$C$12,3,FALSE)</f>
        <v>#REF!</v>
      </c>
      <c r="C137" s="30" t="e">
        <f>VLOOKUP(#REF!,HIDDEN_COMBO!$A$2:$B$12,2,FALSE)</f>
        <v>#REF!</v>
      </c>
      <c r="D137" s="30" t="e">
        <f>VLOOKUP(AC137,#REF!,4,FALSE)</f>
        <v>#REF!</v>
      </c>
      <c r="E137" s="30" t="e">
        <f ca="1" t="shared" si="12"/>
        <v>#REF!</v>
      </c>
      <c r="F137" s="29" t="s">
        <v>221</v>
      </c>
      <c r="G137" s="29" t="s">
        <v>221</v>
      </c>
      <c r="H137" s="29" t="s">
        <v>221</v>
      </c>
      <c r="I137" s="29" t="s">
        <v>221</v>
      </c>
      <c r="J137" s="29" t="s">
        <v>221</v>
      </c>
      <c r="K137" s="29" t="s">
        <v>221</v>
      </c>
      <c r="L137" s="29" t="s">
        <v>221</v>
      </c>
      <c r="M137" s="29" t="s">
        <v>221</v>
      </c>
      <c r="N137" s="29" t="s">
        <v>221</v>
      </c>
      <c r="O137" s="29" t="s">
        <v>221</v>
      </c>
      <c r="P137" s="29" t="s">
        <v>221</v>
      </c>
      <c r="Q137" s="29" t="s">
        <v>221</v>
      </c>
      <c r="R137" s="29" t="s">
        <v>221</v>
      </c>
      <c r="S137" s="29" t="s">
        <v>221</v>
      </c>
      <c r="T137" s="29" t="s">
        <v>221</v>
      </c>
      <c r="U137" s="29" t="s">
        <v>221</v>
      </c>
      <c r="V137" s="29" t="s">
        <v>221</v>
      </c>
      <c r="W137" s="29" t="s">
        <v>221</v>
      </c>
      <c r="X137" s="29" t="s">
        <v>221</v>
      </c>
      <c r="Y137" s="29" t="s">
        <v>221</v>
      </c>
      <c r="Z137" s="29" t="s">
        <v>221</v>
      </c>
      <c r="AA137" s="31" t="s">
        <v>221</v>
      </c>
      <c r="AB137" s="31" t="s">
        <v>221</v>
      </c>
      <c r="AC137" s="31"/>
      <c r="AD137" s="30"/>
      <c r="AE137" s="31"/>
      <c r="AF137" s="31"/>
      <c r="AG137" s="31"/>
      <c r="AH137" s="33" t="s">
        <v>221</v>
      </c>
    </row>
    <row r="138" spans="1:34" ht="15" customHeight="1">
      <c r="A138" s="29"/>
      <c r="B138" s="30" t="e">
        <f>VLOOKUP(#REF!,HIDDEN_COMBO!$A$2:$C$12,3,FALSE)</f>
        <v>#REF!</v>
      </c>
      <c r="C138" s="30" t="e">
        <f>VLOOKUP(#REF!,HIDDEN_COMBO!$A$2:$B$12,2,FALSE)</f>
        <v>#REF!</v>
      </c>
      <c r="D138" s="30" t="e">
        <f>VLOOKUP(AC138,#REF!,4,FALSE)</f>
        <v>#REF!</v>
      </c>
      <c r="E138" s="30" t="e">
        <f ca="1" t="shared" si="12"/>
        <v>#REF!</v>
      </c>
      <c r="F138" s="29" t="s">
        <v>221</v>
      </c>
      <c r="G138" s="29" t="s">
        <v>221</v>
      </c>
      <c r="H138" s="29" t="s">
        <v>221</v>
      </c>
      <c r="I138" s="29" t="s">
        <v>221</v>
      </c>
      <c r="J138" s="29" t="s">
        <v>221</v>
      </c>
      <c r="K138" s="29" t="s">
        <v>221</v>
      </c>
      <c r="L138" s="29" t="s">
        <v>221</v>
      </c>
      <c r="M138" s="29" t="s">
        <v>221</v>
      </c>
      <c r="N138" s="29" t="s">
        <v>221</v>
      </c>
      <c r="O138" s="29" t="s">
        <v>221</v>
      </c>
      <c r="P138" s="29" t="s">
        <v>221</v>
      </c>
      <c r="Q138" s="29" t="s">
        <v>221</v>
      </c>
      <c r="R138" s="29" t="s">
        <v>221</v>
      </c>
      <c r="S138" s="29" t="s">
        <v>221</v>
      </c>
      <c r="T138" s="29" t="s">
        <v>221</v>
      </c>
      <c r="U138" s="29" t="s">
        <v>221</v>
      </c>
      <c r="V138" s="29" t="s">
        <v>221</v>
      </c>
      <c r="W138" s="29" t="s">
        <v>221</v>
      </c>
      <c r="X138" s="29" t="s">
        <v>221</v>
      </c>
      <c r="Y138" s="29" t="s">
        <v>221</v>
      </c>
      <c r="Z138" s="29" t="s">
        <v>221</v>
      </c>
      <c r="AA138" s="31" t="s">
        <v>221</v>
      </c>
      <c r="AB138" s="31" t="s">
        <v>221</v>
      </c>
      <c r="AC138" s="31"/>
      <c r="AD138" s="30"/>
      <c r="AE138" s="31"/>
      <c r="AF138" s="31"/>
      <c r="AG138" s="31"/>
      <c r="AH138" s="33" t="s">
        <v>221</v>
      </c>
    </row>
    <row r="139" spans="1:34" ht="15" customHeight="1">
      <c r="A139" s="29"/>
      <c r="B139" s="30" t="e">
        <f>VLOOKUP(#REF!,HIDDEN_COMBO!$A$2:$C$12,3,FALSE)</f>
        <v>#REF!</v>
      </c>
      <c r="C139" s="30" t="e">
        <f>VLOOKUP(#REF!,HIDDEN_COMBO!$A$2:$B$12,2,FALSE)</f>
        <v>#REF!</v>
      </c>
      <c r="D139" s="30" t="e">
        <f>VLOOKUP(AC139,#REF!,4,FALSE)</f>
        <v>#REF!</v>
      </c>
      <c r="E139" s="30" t="e">
        <f ca="1" t="shared" si="12"/>
        <v>#REF!</v>
      </c>
      <c r="F139" s="29" t="s">
        <v>221</v>
      </c>
      <c r="G139" s="29" t="s">
        <v>221</v>
      </c>
      <c r="H139" s="29" t="s">
        <v>221</v>
      </c>
      <c r="I139" s="29" t="s">
        <v>221</v>
      </c>
      <c r="J139" s="29" t="s">
        <v>221</v>
      </c>
      <c r="K139" s="29" t="s">
        <v>221</v>
      </c>
      <c r="L139" s="29" t="s">
        <v>221</v>
      </c>
      <c r="M139" s="29" t="s">
        <v>221</v>
      </c>
      <c r="N139" s="29" t="s">
        <v>221</v>
      </c>
      <c r="O139" s="29" t="s">
        <v>221</v>
      </c>
      <c r="P139" s="29" t="s">
        <v>221</v>
      </c>
      <c r="Q139" s="29" t="s">
        <v>221</v>
      </c>
      <c r="R139" s="29" t="s">
        <v>221</v>
      </c>
      <c r="S139" s="29" t="s">
        <v>221</v>
      </c>
      <c r="T139" s="29" t="s">
        <v>221</v>
      </c>
      <c r="U139" s="29" t="s">
        <v>221</v>
      </c>
      <c r="V139" s="29" t="s">
        <v>221</v>
      </c>
      <c r="W139" s="29" t="s">
        <v>221</v>
      </c>
      <c r="X139" s="29" t="s">
        <v>221</v>
      </c>
      <c r="Y139" s="29" t="s">
        <v>221</v>
      </c>
      <c r="Z139" s="29" t="s">
        <v>221</v>
      </c>
      <c r="AA139" s="31" t="s">
        <v>221</v>
      </c>
      <c r="AB139" s="31" t="s">
        <v>221</v>
      </c>
      <c r="AC139" s="31"/>
      <c r="AD139" s="30"/>
      <c r="AE139" s="31"/>
      <c r="AF139" s="31"/>
      <c r="AG139" s="31"/>
      <c r="AH139" s="33" t="s">
        <v>221</v>
      </c>
    </row>
    <row r="140" spans="1:34" ht="15" customHeight="1">
      <c r="A140" s="29"/>
      <c r="B140" s="30" t="e">
        <f>VLOOKUP(#REF!,HIDDEN_COMBO!$A$2:$C$12,3,FALSE)</f>
        <v>#REF!</v>
      </c>
      <c r="C140" s="30" t="e">
        <f>VLOOKUP(#REF!,HIDDEN_COMBO!$A$2:$B$12,2,FALSE)</f>
        <v>#REF!</v>
      </c>
      <c r="D140" s="30" t="e">
        <f>VLOOKUP(AC140,#REF!,4,FALSE)</f>
        <v>#REF!</v>
      </c>
      <c r="E140" s="30" t="e">
        <f ca="1" t="shared" si="12"/>
        <v>#REF!</v>
      </c>
      <c r="F140" s="29" t="s">
        <v>221</v>
      </c>
      <c r="G140" s="29" t="s">
        <v>221</v>
      </c>
      <c r="H140" s="29" t="s">
        <v>221</v>
      </c>
      <c r="I140" s="29" t="s">
        <v>221</v>
      </c>
      <c r="J140" s="29" t="s">
        <v>221</v>
      </c>
      <c r="K140" s="29" t="s">
        <v>221</v>
      </c>
      <c r="L140" s="29" t="s">
        <v>221</v>
      </c>
      <c r="M140" s="29" t="s">
        <v>221</v>
      </c>
      <c r="N140" s="29" t="s">
        <v>221</v>
      </c>
      <c r="O140" s="29" t="s">
        <v>221</v>
      </c>
      <c r="P140" s="29" t="s">
        <v>221</v>
      </c>
      <c r="Q140" s="29" t="s">
        <v>221</v>
      </c>
      <c r="R140" s="29" t="s">
        <v>221</v>
      </c>
      <c r="S140" s="29" t="s">
        <v>221</v>
      </c>
      <c r="T140" s="29" t="s">
        <v>221</v>
      </c>
      <c r="U140" s="29" t="s">
        <v>221</v>
      </c>
      <c r="V140" s="29" t="s">
        <v>221</v>
      </c>
      <c r="W140" s="29" t="s">
        <v>221</v>
      </c>
      <c r="X140" s="29" t="s">
        <v>221</v>
      </c>
      <c r="Y140" s="29" t="s">
        <v>221</v>
      </c>
      <c r="Z140" s="29" t="s">
        <v>221</v>
      </c>
      <c r="AA140" s="31" t="s">
        <v>221</v>
      </c>
      <c r="AB140" s="31" t="s">
        <v>221</v>
      </c>
      <c r="AC140" s="31"/>
      <c r="AD140" s="30"/>
      <c r="AE140" s="31"/>
      <c r="AF140" s="31"/>
      <c r="AG140" s="31"/>
      <c r="AH140" s="33" t="s">
        <v>221</v>
      </c>
    </row>
    <row r="141" spans="1:34" ht="15" customHeight="1">
      <c r="A141" s="29"/>
      <c r="B141" s="30" t="e">
        <f>VLOOKUP(#REF!,HIDDEN_COMBO!$A$2:$C$12,3,FALSE)</f>
        <v>#REF!</v>
      </c>
      <c r="C141" s="30" t="e">
        <f>VLOOKUP(#REF!,HIDDEN_COMBO!$A$2:$B$12,2,FALSE)</f>
        <v>#REF!</v>
      </c>
      <c r="D141" s="30" t="e">
        <f>VLOOKUP(AC141,#REF!,4,FALSE)</f>
        <v>#REF!</v>
      </c>
      <c r="E141" s="30" t="e">
        <f ca="1" t="shared" si="12"/>
        <v>#REF!</v>
      </c>
      <c r="F141" s="29" t="s">
        <v>221</v>
      </c>
      <c r="G141" s="29" t="s">
        <v>221</v>
      </c>
      <c r="H141" s="29" t="s">
        <v>221</v>
      </c>
      <c r="I141" s="29" t="s">
        <v>221</v>
      </c>
      <c r="J141" s="29" t="s">
        <v>221</v>
      </c>
      <c r="K141" s="29" t="s">
        <v>221</v>
      </c>
      <c r="L141" s="29" t="s">
        <v>221</v>
      </c>
      <c r="M141" s="29" t="s">
        <v>221</v>
      </c>
      <c r="N141" s="29" t="s">
        <v>221</v>
      </c>
      <c r="O141" s="29" t="s">
        <v>221</v>
      </c>
      <c r="P141" s="29" t="s">
        <v>221</v>
      </c>
      <c r="Q141" s="29" t="s">
        <v>221</v>
      </c>
      <c r="R141" s="29" t="s">
        <v>221</v>
      </c>
      <c r="S141" s="29" t="s">
        <v>221</v>
      </c>
      <c r="T141" s="29" t="s">
        <v>221</v>
      </c>
      <c r="U141" s="29" t="s">
        <v>221</v>
      </c>
      <c r="V141" s="29" t="s">
        <v>221</v>
      </c>
      <c r="W141" s="29" t="s">
        <v>221</v>
      </c>
      <c r="X141" s="29" t="s">
        <v>221</v>
      </c>
      <c r="Y141" s="29" t="s">
        <v>221</v>
      </c>
      <c r="Z141" s="29" t="s">
        <v>221</v>
      </c>
      <c r="AA141" s="31" t="s">
        <v>221</v>
      </c>
      <c r="AB141" s="31" t="s">
        <v>221</v>
      </c>
      <c r="AC141" s="31"/>
      <c r="AD141" s="30"/>
      <c r="AE141" s="31"/>
      <c r="AF141" s="31"/>
      <c r="AG141" s="31"/>
      <c r="AH141" s="33" t="s">
        <v>221</v>
      </c>
    </row>
    <row r="142" spans="1:34" ht="15" customHeight="1">
      <c r="A142" s="29"/>
      <c r="B142" s="30" t="e">
        <f>VLOOKUP(#REF!,HIDDEN_COMBO!$A$2:$C$12,3,FALSE)</f>
        <v>#REF!</v>
      </c>
      <c r="C142" s="30" t="e">
        <f>VLOOKUP(#REF!,HIDDEN_COMBO!$A$2:$B$12,2,FALSE)</f>
        <v>#REF!</v>
      </c>
      <c r="D142" s="30" t="e">
        <f>VLOOKUP(AC142,#REF!,4,FALSE)</f>
        <v>#REF!</v>
      </c>
      <c r="E142" s="30" t="e">
        <f ca="1" t="shared" si="12"/>
        <v>#REF!</v>
      </c>
      <c r="F142" s="29" t="s">
        <v>221</v>
      </c>
      <c r="G142" s="29" t="s">
        <v>221</v>
      </c>
      <c r="H142" s="29" t="s">
        <v>221</v>
      </c>
      <c r="I142" s="29" t="s">
        <v>221</v>
      </c>
      <c r="J142" s="29" t="s">
        <v>221</v>
      </c>
      <c r="K142" s="29" t="s">
        <v>221</v>
      </c>
      <c r="L142" s="29" t="s">
        <v>221</v>
      </c>
      <c r="M142" s="29" t="s">
        <v>221</v>
      </c>
      <c r="N142" s="29" t="s">
        <v>221</v>
      </c>
      <c r="O142" s="29" t="s">
        <v>221</v>
      </c>
      <c r="P142" s="29" t="s">
        <v>221</v>
      </c>
      <c r="Q142" s="29" t="s">
        <v>221</v>
      </c>
      <c r="R142" s="29" t="s">
        <v>221</v>
      </c>
      <c r="S142" s="29" t="s">
        <v>221</v>
      </c>
      <c r="T142" s="29" t="s">
        <v>221</v>
      </c>
      <c r="U142" s="29" t="s">
        <v>221</v>
      </c>
      <c r="V142" s="29" t="s">
        <v>221</v>
      </c>
      <c r="W142" s="29" t="s">
        <v>221</v>
      </c>
      <c r="X142" s="29" t="s">
        <v>221</v>
      </c>
      <c r="Y142" s="29" t="s">
        <v>221</v>
      </c>
      <c r="Z142" s="29" t="s">
        <v>221</v>
      </c>
      <c r="AA142" s="31" t="s">
        <v>221</v>
      </c>
      <c r="AB142" s="31" t="s">
        <v>221</v>
      </c>
      <c r="AC142" s="31"/>
      <c r="AD142" s="30"/>
      <c r="AE142" s="31"/>
      <c r="AF142" s="31"/>
      <c r="AG142" s="31"/>
      <c r="AH142" s="33" t="s">
        <v>221</v>
      </c>
    </row>
    <row r="143" spans="1:34" ht="15" customHeight="1">
      <c r="A143" s="29"/>
      <c r="B143" s="30" t="e">
        <f>VLOOKUP(#REF!,HIDDEN_COMBO!$A$2:$C$12,3,FALSE)</f>
        <v>#REF!</v>
      </c>
      <c r="C143" s="30" t="e">
        <f>VLOOKUP(#REF!,HIDDEN_COMBO!$A$2:$B$12,2,FALSE)</f>
        <v>#REF!</v>
      </c>
      <c r="D143" s="30" t="e">
        <f>VLOOKUP(AC143,#REF!,4,FALSE)</f>
        <v>#REF!</v>
      </c>
      <c r="E143" s="30" t="e">
        <f ca="1" t="shared" si="12"/>
        <v>#REF!</v>
      </c>
      <c r="F143" s="29" t="s">
        <v>221</v>
      </c>
      <c r="G143" s="29" t="s">
        <v>221</v>
      </c>
      <c r="H143" s="29" t="s">
        <v>221</v>
      </c>
      <c r="I143" s="29" t="s">
        <v>221</v>
      </c>
      <c r="J143" s="29" t="s">
        <v>221</v>
      </c>
      <c r="K143" s="29" t="s">
        <v>221</v>
      </c>
      <c r="L143" s="29" t="s">
        <v>221</v>
      </c>
      <c r="M143" s="29" t="s">
        <v>221</v>
      </c>
      <c r="N143" s="29" t="s">
        <v>221</v>
      </c>
      <c r="O143" s="29" t="s">
        <v>221</v>
      </c>
      <c r="P143" s="29" t="s">
        <v>221</v>
      </c>
      <c r="Q143" s="29" t="s">
        <v>221</v>
      </c>
      <c r="R143" s="29" t="s">
        <v>221</v>
      </c>
      <c r="S143" s="29" t="s">
        <v>221</v>
      </c>
      <c r="T143" s="29" t="s">
        <v>221</v>
      </c>
      <c r="U143" s="29" t="s">
        <v>221</v>
      </c>
      <c r="V143" s="29" t="s">
        <v>221</v>
      </c>
      <c r="W143" s="29" t="s">
        <v>221</v>
      </c>
      <c r="X143" s="29" t="s">
        <v>221</v>
      </c>
      <c r="Y143" s="29" t="s">
        <v>221</v>
      </c>
      <c r="Z143" s="29" t="s">
        <v>221</v>
      </c>
      <c r="AA143" s="31" t="s">
        <v>221</v>
      </c>
      <c r="AB143" s="31" t="s">
        <v>221</v>
      </c>
      <c r="AC143" s="31"/>
      <c r="AD143" s="30"/>
      <c r="AE143" s="31"/>
      <c r="AF143" s="31"/>
      <c r="AG143" s="31"/>
      <c r="AH143" s="33" t="s">
        <v>221</v>
      </c>
    </row>
    <row r="144" spans="1:34" ht="14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</row>
    <row r="145" spans="1:34" ht="14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</row>
    <row r="146" spans="1:34" ht="14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</row>
    <row r="147" spans="1:34" ht="14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</row>
    <row r="148" spans="1:34" ht="14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</row>
    <row r="149" spans="1:34" ht="14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</row>
    <row r="150" spans="1:34" ht="14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</row>
    <row r="151" spans="1:34" ht="14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</row>
    <row r="152" spans="1:34" ht="14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</row>
    <row r="153" spans="1:34" ht="14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</row>
  </sheetData>
  <sheetProtection sort="0" autoFilter="0"/>
  <autoFilter ref="AA5:AH30"/>
  <mergeCells count="1">
    <mergeCell ref="AA3:AH3"/>
  </mergeCells>
  <dataValidations count="7">
    <dataValidation type="whole" allowBlank="1" showInputMessage="1" showErrorMessage="1" prompt="Inserire&#10;(opzionalmente) il&#10;numero di mesi di&#10;eventuale ripetizione." sqref="AG6:AG143">
      <formula1>0</formula1>
      <formula2>99</formula2>
    </dataValidation>
    <dataValidation type="whole" showInputMessage="1" showErrorMessage="1" prompt="Specificare il&#10;numero di mesi&#10;di durata del&#10;nuovo contratto." sqref="AF6:AF143">
      <formula1>1</formula1>
      <formula2>99</formula2>
    </dataValidation>
    <dataValidation type="decimal" allowBlank="1" showInputMessage="1" showErrorMessage="1" prompt="Digitare il valore annuale&#10;del fabbisogno che si sta&#10;configurando,&#10;relativamente al proprio&#10;Ente, ed al netto dell’IVA&#10;e di eventuali altri oneri." sqref="AH6:AH143">
      <formula1>0</formula1>
      <formula2>999999999999999</formula2>
    </dataValidation>
    <dataValidation type="textLength" allowBlank="1" showInputMessage="1" showErrorMessage="1" prompt="Utilizzare questo campo per&#10;definire l’oggetto del&#10;fabbisogno, ad es. “Risme di&#10;carta riciclata”. Nota che ogni&#10;iniziativa può contenere&#10;numerosi fabbisogni diversi.&#10;&#10;(Max 200 caratteri)" sqref="AA6:AA143">
      <formula1>1</formula1>
      <formula2>200</formula2>
    </dataValidation>
    <dataValidation type="textLength" allowBlank="1" showInputMessage="1" showErrorMessage="1" prompt="Utilizzare questo campo per&#10;inserire ulteriori elementi utili&#10;per la definizione del&#10;fabbisogno, note e punti di&#10;attenzione specifici.&#10;&#10;(Max 500 caratteri)" sqref="AB6:AB143">
      <formula1>0</formula1>
      <formula2>500</formula2>
    </dataValidation>
    <dataValidation type="list" allowBlank="1" showInputMessage="1" showErrorMessage="1" prompt="Selezionare la&#10;categoria CPV&#10;prevalente che&#10;meglio descrive&#10;questo fabbisogno." sqref="AC6:AC143">
      <formula1>OFFSET(CPV_MAIN,1,0,COUNTA(CPV_MAIN,1))</formula1>
    </dataValidation>
    <dataValidation type="list" allowBlank="1" showInputMessage="1" showErrorMessage="1" prompt="Utilizzare questo campo&#10;per selezionare la&#10;categoria merceologica&#10;relativa al settore&#10;specifico cui appartiene&#10;questo fabbisogno." sqref="AE6:AE143">
      <formula1>OFFSET(INDIRECT(C6),1,0,COUNTA(INDIRECT(C6)),1)</formula1>
    </dataValidation>
  </dataValidations>
  <printOptions/>
  <pageMargins left="0.7" right="0.7" top="0.75" bottom="0.75" header="0.3" footer="0.3"/>
  <pageSetup horizontalDpi="600" verticalDpi="600" orientation="portrait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140625" style="0" customWidth="1"/>
    <col min="2" max="2" width="21.7109375" style="0" customWidth="1"/>
  </cols>
  <sheetData>
    <row r="1" spans="1:2" ht="14.25">
      <c r="A1" t="s">
        <v>17</v>
      </c>
      <c r="B1" t="s">
        <v>209</v>
      </c>
    </row>
    <row r="2" spans="1:2" ht="14.25">
      <c r="A2" t="s">
        <v>18</v>
      </c>
      <c r="B2" t="s">
        <v>370</v>
      </c>
    </row>
    <row r="3" spans="1:2" ht="14.25">
      <c r="A3" t="s">
        <v>16</v>
      </c>
      <c r="B3" s="6" t="s">
        <v>371</v>
      </c>
    </row>
    <row r="4" spans="1:2" ht="14.25">
      <c r="A4" t="s">
        <v>84</v>
      </c>
      <c r="B4" t="s">
        <v>372</v>
      </c>
    </row>
  </sheetData>
  <sheetProtection password="BDFD" sheet="1" objects="1" scenarios="1" formatColumns="0" sort="0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E35"/>
  <sheetViews>
    <sheetView zoomScalePageLayoutView="0" workbookViewId="0" topLeftCell="A1">
      <selection activeCell="A10" sqref="A10"/>
    </sheetView>
  </sheetViews>
  <sheetFormatPr defaultColWidth="9.140625" defaultRowHeight="15"/>
  <cols>
    <col min="1" max="2" width="20.00390625" style="0" customWidth="1"/>
    <col min="3" max="3" width="84.28125" style="0" customWidth="1"/>
    <col min="4" max="5" width="15.7109375" style="0" customWidth="1"/>
  </cols>
  <sheetData>
    <row r="1" spans="1:5" ht="14.25">
      <c r="A1" s="14" t="s">
        <v>113</v>
      </c>
      <c r="B1" s="14" t="s">
        <v>114</v>
      </c>
      <c r="C1" s="14" t="s">
        <v>75</v>
      </c>
      <c r="D1" s="15" t="s">
        <v>111</v>
      </c>
      <c r="E1" s="15" t="s">
        <v>112</v>
      </c>
    </row>
    <row r="2" spans="1:5" ht="14.25">
      <c r="A2" s="16" t="s">
        <v>206</v>
      </c>
      <c r="B2" s="16" t="s">
        <v>207</v>
      </c>
      <c r="C2" s="20" t="s">
        <v>208</v>
      </c>
      <c r="D2" s="18">
        <v>42004</v>
      </c>
      <c r="E2" s="19" t="s">
        <v>169</v>
      </c>
    </row>
    <row r="3" spans="1:5" ht="105.75">
      <c r="A3" s="16" t="s">
        <v>173</v>
      </c>
      <c r="B3" s="16" t="s">
        <v>175</v>
      </c>
      <c r="C3" s="20" t="s">
        <v>174</v>
      </c>
      <c r="D3" s="18">
        <v>42265</v>
      </c>
      <c r="E3" s="19" t="s">
        <v>171</v>
      </c>
    </row>
    <row r="4" spans="1:5" ht="66">
      <c r="A4" s="16" t="s">
        <v>168</v>
      </c>
      <c r="B4" s="16" t="s">
        <v>167</v>
      </c>
      <c r="C4" s="20" t="s">
        <v>172</v>
      </c>
      <c r="D4" s="18">
        <v>42279</v>
      </c>
      <c r="E4" s="19" t="s">
        <v>171</v>
      </c>
    </row>
    <row r="5" spans="1:5" ht="66">
      <c r="A5" s="16" t="s">
        <v>168</v>
      </c>
      <c r="B5" s="16" t="s">
        <v>167</v>
      </c>
      <c r="C5" s="20" t="s">
        <v>170</v>
      </c>
      <c r="D5" s="18">
        <v>42282</v>
      </c>
      <c r="E5" s="19" t="s">
        <v>169</v>
      </c>
    </row>
    <row r="6" spans="1:5" ht="39.75">
      <c r="A6" s="16" t="s">
        <v>168</v>
      </c>
      <c r="B6" s="16" t="s">
        <v>167</v>
      </c>
      <c r="C6" s="20" t="s">
        <v>176</v>
      </c>
      <c r="D6" s="18">
        <v>42283</v>
      </c>
      <c r="E6" s="19" t="s">
        <v>171</v>
      </c>
    </row>
    <row r="7" spans="1:5" ht="27">
      <c r="A7" s="16" t="s">
        <v>178</v>
      </c>
      <c r="B7" s="16" t="s">
        <v>177</v>
      </c>
      <c r="C7" s="20" t="s">
        <v>179</v>
      </c>
      <c r="D7" s="18">
        <v>42298</v>
      </c>
      <c r="E7" s="19" t="s">
        <v>171</v>
      </c>
    </row>
    <row r="8" spans="1:5" ht="39.75">
      <c r="A8" s="16" t="s">
        <v>180</v>
      </c>
      <c r="B8" s="16" t="s">
        <v>181</v>
      </c>
      <c r="C8" s="20" t="s">
        <v>182</v>
      </c>
      <c r="D8" s="18">
        <v>42312</v>
      </c>
      <c r="E8" s="19" t="s">
        <v>171</v>
      </c>
    </row>
    <row r="9" spans="1:5" ht="14.25">
      <c r="A9" s="16" t="s">
        <v>203</v>
      </c>
      <c r="B9" s="16" t="s">
        <v>202</v>
      </c>
      <c r="C9" s="20" t="s">
        <v>205</v>
      </c>
      <c r="D9" s="18">
        <v>42478</v>
      </c>
      <c r="E9" s="19" t="s">
        <v>169</v>
      </c>
    </row>
    <row r="10" spans="1:5" ht="14.25">
      <c r="A10" s="16"/>
      <c r="B10" s="16"/>
      <c r="C10" s="20"/>
      <c r="D10" s="18"/>
      <c r="E10" s="19"/>
    </row>
    <row r="11" spans="1:5" ht="14.25">
      <c r="A11" s="16"/>
      <c r="B11" s="16"/>
      <c r="C11" s="20"/>
      <c r="D11" s="18"/>
      <c r="E11" s="19"/>
    </row>
    <row r="12" spans="1:5" ht="14.25">
      <c r="A12" s="16"/>
      <c r="B12" s="16"/>
      <c r="C12" s="20"/>
      <c r="D12" s="18"/>
      <c r="E12" s="19"/>
    </row>
    <row r="13" spans="1:5" ht="14.25">
      <c r="A13" s="16"/>
      <c r="B13" s="16"/>
      <c r="C13" s="20"/>
      <c r="D13" s="18"/>
      <c r="E13" s="19"/>
    </row>
    <row r="14" spans="1:5" ht="14.25">
      <c r="A14" s="17"/>
      <c r="B14" s="17"/>
      <c r="C14" s="20"/>
      <c r="D14" s="19"/>
      <c r="E14" s="19"/>
    </row>
    <row r="15" spans="1:5" ht="14.25">
      <c r="A15" s="17"/>
      <c r="B15" s="17"/>
      <c r="C15" s="20"/>
      <c r="D15" s="19"/>
      <c r="E15" s="19"/>
    </row>
    <row r="16" spans="1:5" ht="14.25">
      <c r="A16" s="17"/>
      <c r="B16" s="17"/>
      <c r="C16" s="20"/>
      <c r="D16" s="19"/>
      <c r="E16" s="19"/>
    </row>
    <row r="17" spans="1:5" ht="14.25">
      <c r="A17" s="17"/>
      <c r="B17" s="17"/>
      <c r="C17" s="20"/>
      <c r="D17" s="19"/>
      <c r="E17" s="19"/>
    </row>
    <row r="18" spans="1:5" ht="14.25">
      <c r="A18" s="17"/>
      <c r="B18" s="17"/>
      <c r="C18" s="20"/>
      <c r="D18" s="21"/>
      <c r="E18" s="19"/>
    </row>
    <row r="19" spans="1:5" ht="14.25">
      <c r="A19" s="17"/>
      <c r="B19" s="17"/>
      <c r="C19" s="20"/>
      <c r="D19" s="19"/>
      <c r="E19" s="19"/>
    </row>
    <row r="20" spans="1:5" ht="14.25">
      <c r="A20" s="17"/>
      <c r="B20" s="17"/>
      <c r="C20" s="20"/>
      <c r="D20" s="19"/>
      <c r="E20" s="19"/>
    </row>
    <row r="21" spans="1:5" ht="14.25">
      <c r="A21" s="17"/>
      <c r="B21" s="17"/>
      <c r="C21" s="20"/>
      <c r="D21" s="19"/>
      <c r="E21" s="19"/>
    </row>
    <row r="22" spans="1:5" ht="14.25">
      <c r="A22" s="17"/>
      <c r="B22" s="17"/>
      <c r="C22" s="20"/>
      <c r="D22" s="19"/>
      <c r="E22" s="19"/>
    </row>
    <row r="23" spans="1:5" ht="14.25">
      <c r="A23" s="17"/>
      <c r="B23" s="17"/>
      <c r="C23" s="20"/>
      <c r="D23" s="19"/>
      <c r="E23" s="19"/>
    </row>
    <row r="24" spans="1:5" ht="14.25">
      <c r="A24" s="17"/>
      <c r="B24" s="17"/>
      <c r="C24" s="20"/>
      <c r="D24" s="19"/>
      <c r="E24" s="19"/>
    </row>
    <row r="25" spans="1:5" ht="14.25">
      <c r="A25" s="17"/>
      <c r="B25" s="17"/>
      <c r="C25" s="20"/>
      <c r="D25" s="19"/>
      <c r="E25" s="19"/>
    </row>
    <row r="26" spans="1:5" ht="14.25">
      <c r="A26" s="17"/>
      <c r="B26" s="17"/>
      <c r="C26" s="20"/>
      <c r="D26" s="19"/>
      <c r="E26" s="19"/>
    </row>
    <row r="27" spans="1:5" ht="14.25">
      <c r="A27" s="17"/>
      <c r="B27" s="17"/>
      <c r="C27" s="20"/>
      <c r="D27" s="19"/>
      <c r="E27" s="19"/>
    </row>
    <row r="28" spans="1:5" ht="14.25">
      <c r="A28" s="17"/>
      <c r="B28" s="17"/>
      <c r="C28" s="20"/>
      <c r="D28" s="19"/>
      <c r="E28" s="19"/>
    </row>
    <row r="29" spans="1:5" ht="14.25">
      <c r="A29" s="17"/>
      <c r="B29" s="17"/>
      <c r="C29" s="20"/>
      <c r="D29" s="20"/>
      <c r="E29" s="19"/>
    </row>
    <row r="30" spans="1:5" ht="14.25">
      <c r="A30" s="17"/>
      <c r="B30" s="17"/>
      <c r="C30" s="20"/>
      <c r="D30" s="20"/>
      <c r="E30" s="19"/>
    </row>
    <row r="31" spans="1:5" ht="14.25">
      <c r="A31" s="16"/>
      <c r="B31" s="16"/>
      <c r="C31" s="20"/>
      <c r="D31" s="20"/>
      <c r="E31" s="19"/>
    </row>
    <row r="32" spans="1:5" ht="14.25">
      <c r="A32" s="16"/>
      <c r="B32" s="16"/>
      <c r="C32" s="20"/>
      <c r="D32" s="20"/>
      <c r="E32" s="19"/>
    </row>
    <row r="33" spans="1:5" ht="14.25">
      <c r="A33" s="16"/>
      <c r="B33" s="16"/>
      <c r="C33" s="20"/>
      <c r="D33" s="20"/>
      <c r="E33" s="19"/>
    </row>
    <row r="34" spans="1:5" ht="14.25">
      <c r="A34" s="16"/>
      <c r="B34" s="16"/>
      <c r="C34" s="20"/>
      <c r="D34" s="20"/>
      <c r="E34" s="19"/>
    </row>
    <row r="35" spans="1:5" ht="14.25">
      <c r="A35" s="16"/>
      <c r="B35" s="16"/>
      <c r="C35" s="20"/>
      <c r="D35" s="17"/>
      <c r="E35" s="19"/>
    </row>
  </sheetData>
  <sheetProtection password="BDFD" sheet="1" objects="1" scenarios="1" formatColumns="0" sort="0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82"/>
  <sheetViews>
    <sheetView zoomScalePageLayoutView="0" workbookViewId="0" topLeftCell="A1">
      <selection activeCell="A1" sqref="A1"/>
    </sheetView>
  </sheetViews>
  <sheetFormatPr defaultColWidth="9.140625" defaultRowHeight="15"/>
  <cols>
    <col min="1" max="5" width="30.7109375" style="0" customWidth="1"/>
  </cols>
  <sheetData>
    <row r="1" spans="1:3" ht="14.25">
      <c r="A1" s="3" t="s">
        <v>77</v>
      </c>
      <c r="B1" s="9" t="s">
        <v>83</v>
      </c>
      <c r="C1" t="s">
        <v>109</v>
      </c>
    </row>
    <row r="2" ht="14.25">
      <c r="A2" t="s">
        <v>13</v>
      </c>
    </row>
    <row r="3" spans="1:3" ht="14.25">
      <c r="A3" t="s">
        <v>210</v>
      </c>
      <c r="C3" t="s">
        <v>102</v>
      </c>
    </row>
    <row r="4" spans="1:3" ht="14.25">
      <c r="A4" t="s">
        <v>211</v>
      </c>
      <c r="B4" t="s">
        <v>11</v>
      </c>
      <c r="C4" t="s">
        <v>103</v>
      </c>
    </row>
    <row r="5" spans="1:3" ht="14.25">
      <c r="A5" t="s">
        <v>15</v>
      </c>
      <c r="B5" t="s">
        <v>12</v>
      </c>
      <c r="C5" t="s">
        <v>104</v>
      </c>
    </row>
    <row r="6" spans="1:3" ht="14.25">
      <c r="A6" t="s">
        <v>212</v>
      </c>
      <c r="C6" t="s">
        <v>105</v>
      </c>
    </row>
    <row r="7" spans="1:3" ht="14.25">
      <c r="A7" t="s">
        <v>213</v>
      </c>
      <c r="B7" t="s">
        <v>1</v>
      </c>
      <c r="C7" t="s">
        <v>106</v>
      </c>
    </row>
    <row r="8" spans="1:3" ht="14.25">
      <c r="A8" t="s">
        <v>214</v>
      </c>
      <c r="B8" t="s">
        <v>0</v>
      </c>
      <c r="C8" t="s">
        <v>107</v>
      </c>
    </row>
    <row r="9" spans="1:3" ht="14.25">
      <c r="A9" t="s">
        <v>14</v>
      </c>
      <c r="B9" t="s">
        <v>2</v>
      </c>
      <c r="C9" t="s">
        <v>108</v>
      </c>
    </row>
    <row r="10" spans="1:3" ht="14.25">
      <c r="A10" t="s">
        <v>215</v>
      </c>
      <c r="C10" t="s">
        <v>218</v>
      </c>
    </row>
    <row r="11" spans="1:3" ht="14.25">
      <c r="A11" t="s">
        <v>216</v>
      </c>
      <c r="C11" t="s">
        <v>219</v>
      </c>
    </row>
    <row r="12" spans="1:3" ht="14.25">
      <c r="A12" t="s">
        <v>217</v>
      </c>
      <c r="C12" t="s">
        <v>220</v>
      </c>
    </row>
    <row r="14" ht="14.25">
      <c r="A14" s="3" t="s">
        <v>19</v>
      </c>
    </row>
    <row r="15" ht="14.25">
      <c r="A15" s="7" t="s">
        <v>32</v>
      </c>
    </row>
    <row r="16" ht="14.25">
      <c r="A16" t="s">
        <v>20</v>
      </c>
    </row>
    <row r="17" ht="14.25">
      <c r="A17" t="s">
        <v>21</v>
      </c>
    </row>
    <row r="18" ht="14.25">
      <c r="A18" t="s">
        <v>22</v>
      </c>
    </row>
    <row r="19" ht="14.25">
      <c r="A19" t="s">
        <v>23</v>
      </c>
    </row>
    <row r="20" ht="14.25">
      <c r="A20" t="s">
        <v>24</v>
      </c>
    </row>
    <row r="21" ht="14.25">
      <c r="A21" t="s">
        <v>25</v>
      </c>
    </row>
    <row r="22" ht="14.25">
      <c r="A22" t="s">
        <v>26</v>
      </c>
    </row>
    <row r="23" ht="14.25">
      <c r="A23" t="s">
        <v>27</v>
      </c>
    </row>
    <row r="24" ht="14.25">
      <c r="A24" t="s">
        <v>28</v>
      </c>
    </row>
    <row r="25" ht="14.25">
      <c r="A25" t="s">
        <v>29</v>
      </c>
    </row>
    <row r="26" ht="14.25">
      <c r="A26" t="s">
        <v>30</v>
      </c>
    </row>
    <row r="27" ht="14.25">
      <c r="A27" t="s">
        <v>31</v>
      </c>
    </row>
    <row r="29" ht="14.25">
      <c r="A29" s="3" t="s">
        <v>78</v>
      </c>
    </row>
    <row r="30" ht="14.25">
      <c r="A30" t="s">
        <v>10</v>
      </c>
    </row>
    <row r="31" ht="14.25">
      <c r="A31" t="s">
        <v>9</v>
      </c>
    </row>
    <row r="33" spans="1:2" ht="14.25">
      <c r="A33" s="3" t="s">
        <v>79</v>
      </c>
      <c r="B33" s="3"/>
    </row>
    <row r="34" spans="1:5" ht="14.25">
      <c r="A34" t="s">
        <v>90</v>
      </c>
      <c r="B34" s="3" t="s">
        <v>56</v>
      </c>
      <c r="C34" s="3" t="s">
        <v>57</v>
      </c>
      <c r="D34" s="3" t="s">
        <v>58</v>
      </c>
      <c r="E34" s="3" t="s">
        <v>59</v>
      </c>
    </row>
    <row r="35" spans="2:5" ht="14.25">
      <c r="B35" t="s">
        <v>90</v>
      </c>
      <c r="C35" t="s">
        <v>90</v>
      </c>
      <c r="D35" t="s">
        <v>90</v>
      </c>
      <c r="E35" t="s">
        <v>90</v>
      </c>
    </row>
    <row r="36" spans="2:5" ht="14.25">
      <c r="B36" t="s">
        <v>33</v>
      </c>
      <c r="C36" t="s">
        <v>39</v>
      </c>
      <c r="D36" t="s">
        <v>44</v>
      </c>
      <c r="E36" t="s">
        <v>50</v>
      </c>
    </row>
    <row r="37" spans="2:5" ht="14.25">
      <c r="B37" t="s">
        <v>34</v>
      </c>
      <c r="C37" t="s">
        <v>40</v>
      </c>
      <c r="D37" t="s">
        <v>45</v>
      </c>
      <c r="E37" t="s">
        <v>51</v>
      </c>
    </row>
    <row r="38" spans="2:5" ht="14.25">
      <c r="B38" t="s">
        <v>35</v>
      </c>
      <c r="C38" t="s">
        <v>41</v>
      </c>
      <c r="D38" t="s">
        <v>46</v>
      </c>
      <c r="E38" t="s">
        <v>52</v>
      </c>
    </row>
    <row r="39" spans="2:5" ht="14.25">
      <c r="B39" t="s">
        <v>36</v>
      </c>
      <c r="C39" t="s">
        <v>42</v>
      </c>
      <c r="D39" t="s">
        <v>47</v>
      </c>
      <c r="E39" t="s">
        <v>53</v>
      </c>
    </row>
    <row r="40" spans="2:5" ht="14.25">
      <c r="B40" t="s">
        <v>37</v>
      </c>
      <c r="C40" t="s">
        <v>43</v>
      </c>
      <c r="D40" t="s">
        <v>48</v>
      </c>
      <c r="E40" t="s">
        <v>54</v>
      </c>
    </row>
    <row r="41" spans="2:5" ht="14.25">
      <c r="B41" t="s">
        <v>38</v>
      </c>
      <c r="D41" t="s">
        <v>49</v>
      </c>
      <c r="E41" t="s">
        <v>55</v>
      </c>
    </row>
    <row r="43" ht="14.25">
      <c r="A43" s="3" t="s">
        <v>60</v>
      </c>
    </row>
    <row r="44" ht="14.25">
      <c r="A44" t="s">
        <v>90</v>
      </c>
    </row>
    <row r="45" ht="14.25">
      <c r="A45" t="s">
        <v>70</v>
      </c>
    </row>
    <row r="46" ht="14.25">
      <c r="A46" t="s">
        <v>71</v>
      </c>
    </row>
    <row r="47" ht="14.25">
      <c r="A47" t="s">
        <v>63</v>
      </c>
    </row>
    <row r="48" ht="14.25">
      <c r="A48" t="s">
        <v>68</v>
      </c>
    </row>
    <row r="49" ht="14.25">
      <c r="A49" t="s">
        <v>64</v>
      </c>
    </row>
    <row r="50" ht="14.25">
      <c r="A50" t="s">
        <v>66</v>
      </c>
    </row>
    <row r="51" ht="14.25">
      <c r="A51" t="s">
        <v>65</v>
      </c>
    </row>
    <row r="52" ht="14.25">
      <c r="A52" t="s">
        <v>61</v>
      </c>
    </row>
    <row r="53" ht="14.25">
      <c r="A53" t="s">
        <v>72</v>
      </c>
    </row>
    <row r="54" ht="14.25">
      <c r="A54" t="s">
        <v>67</v>
      </c>
    </row>
    <row r="55" ht="14.25">
      <c r="A55" t="s">
        <v>69</v>
      </c>
    </row>
    <row r="56" ht="14.25">
      <c r="A56" t="s">
        <v>62</v>
      </c>
    </row>
    <row r="58" ht="14.25">
      <c r="A58" s="3" t="s">
        <v>80</v>
      </c>
    </row>
    <row r="59" ht="14.25">
      <c r="A59" t="s">
        <v>13</v>
      </c>
    </row>
    <row r="60" ht="14.25">
      <c r="A60" t="s">
        <v>3</v>
      </c>
    </row>
    <row r="61" ht="14.25">
      <c r="A61" t="s">
        <v>4</v>
      </c>
    </row>
    <row r="62" ht="14.25">
      <c r="A62" t="s">
        <v>5</v>
      </c>
    </row>
    <row r="63" ht="14.25">
      <c r="A63" t="s">
        <v>6</v>
      </c>
    </row>
    <row r="64" ht="14.25">
      <c r="A64" t="s">
        <v>7</v>
      </c>
    </row>
    <row r="65" ht="14.25">
      <c r="A65" t="s">
        <v>8</v>
      </c>
    </row>
    <row r="66" ht="14.25">
      <c r="A66" t="s">
        <v>96</v>
      </c>
    </row>
    <row r="69" ht="14.25">
      <c r="A69" s="3" t="s">
        <v>81</v>
      </c>
    </row>
    <row r="70" ht="14.25">
      <c r="A70" t="s">
        <v>13</v>
      </c>
    </row>
    <row r="71" ht="14.25">
      <c r="A71" t="s">
        <v>73</v>
      </c>
    </row>
    <row r="72" ht="14.25">
      <c r="A72" t="s">
        <v>74</v>
      </c>
    </row>
    <row r="74" ht="14.25">
      <c r="A74" s="3" t="s">
        <v>82</v>
      </c>
    </row>
    <row r="75" ht="14.25">
      <c r="A75" t="s">
        <v>13</v>
      </c>
    </row>
    <row r="76" ht="14.25">
      <c r="A76" t="s">
        <v>91</v>
      </c>
    </row>
    <row r="77" ht="14.25">
      <c r="A77" t="s">
        <v>92</v>
      </c>
    </row>
    <row r="79" ht="14.25">
      <c r="A79" s="3" t="s">
        <v>93</v>
      </c>
    </row>
    <row r="80" ht="14.25">
      <c r="A80" t="s">
        <v>94</v>
      </c>
    </row>
    <row r="81" ht="14.25">
      <c r="A81" t="s">
        <v>97</v>
      </c>
    </row>
    <row r="82" ht="14.25">
      <c r="A82" t="s">
        <v>95</v>
      </c>
    </row>
  </sheetData>
  <sheetProtection password="BDFD" sheet="1" objects="1" scenarios="1" formatColumns="0" sort="0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8"/>
  <sheetViews>
    <sheetView zoomScalePageLayoutView="0" workbookViewId="0" topLeftCell="A1">
      <selection activeCell="A1" sqref="A1"/>
    </sheetView>
  </sheetViews>
  <sheetFormatPr defaultColWidth="9.140625" defaultRowHeight="15"/>
  <cols>
    <col min="1" max="10" width="17.421875" style="0" customWidth="1"/>
  </cols>
  <sheetData>
    <row r="1" spans="1:10" ht="14.25">
      <c r="A1" s="3" t="s">
        <v>102</v>
      </c>
      <c r="B1" s="3" t="s">
        <v>103</v>
      </c>
      <c r="C1" s="3" t="s">
        <v>104</v>
      </c>
      <c r="D1" s="3" t="s">
        <v>105</v>
      </c>
      <c r="E1" s="3" t="s">
        <v>106</v>
      </c>
      <c r="F1" s="3" t="s">
        <v>107</v>
      </c>
      <c r="G1" s="3" t="s">
        <v>108</v>
      </c>
      <c r="H1" s="3" t="s">
        <v>218</v>
      </c>
      <c r="I1" s="3" t="s">
        <v>219</v>
      </c>
      <c r="J1" s="3" t="s">
        <v>220</v>
      </c>
    </row>
    <row r="2" spans="1:10" ht="14.25">
      <c r="A2" t="s">
        <v>13</v>
      </c>
      <c r="B2" t="s">
        <v>13</v>
      </c>
      <c r="C2" t="s">
        <v>13</v>
      </c>
      <c r="D2" t="s">
        <v>13</v>
      </c>
      <c r="E2" t="s">
        <v>13</v>
      </c>
      <c r="F2" t="s">
        <v>13</v>
      </c>
      <c r="G2" t="s">
        <v>13</v>
      </c>
      <c r="H2" t="s">
        <v>13</v>
      </c>
      <c r="I2" t="s">
        <v>13</v>
      </c>
      <c r="J2" t="s">
        <v>13</v>
      </c>
    </row>
    <row r="3" spans="1:10" ht="15" customHeight="1">
      <c r="A3" t="s">
        <v>196</v>
      </c>
      <c r="B3" t="s">
        <v>196</v>
      </c>
      <c r="C3" t="s">
        <v>196</v>
      </c>
      <c r="D3" t="s">
        <v>196</v>
      </c>
      <c r="E3" t="s">
        <v>196</v>
      </c>
      <c r="F3" t="s">
        <v>196</v>
      </c>
      <c r="G3" t="s">
        <v>196</v>
      </c>
      <c r="H3" t="s">
        <v>196</v>
      </c>
      <c r="I3" t="s">
        <v>196</v>
      </c>
      <c r="J3" t="s">
        <v>196</v>
      </c>
    </row>
    <row r="4" spans="1:10" ht="15" customHeight="1">
      <c r="A4" t="s">
        <v>200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  <c r="G4" t="s">
        <v>200</v>
      </c>
      <c r="H4" t="s">
        <v>200</v>
      </c>
      <c r="I4" t="s">
        <v>200</v>
      </c>
      <c r="J4" t="s">
        <v>200</v>
      </c>
    </row>
    <row r="5" spans="1:10" ht="15" customHeight="1">
      <c r="A5" t="s">
        <v>201</v>
      </c>
      <c r="B5" t="s">
        <v>201</v>
      </c>
      <c r="C5" t="s">
        <v>201</v>
      </c>
      <c r="D5" t="s">
        <v>201</v>
      </c>
      <c r="E5" t="s">
        <v>201</v>
      </c>
      <c r="F5" t="s">
        <v>201</v>
      </c>
      <c r="G5" t="s">
        <v>201</v>
      </c>
      <c r="H5" t="s">
        <v>201</v>
      </c>
      <c r="I5" t="s">
        <v>201</v>
      </c>
      <c r="J5" t="s">
        <v>201</v>
      </c>
    </row>
    <row r="6" spans="1:10" ht="15" customHeight="1">
      <c r="A6" t="s">
        <v>199</v>
      </c>
      <c r="B6" t="s">
        <v>199</v>
      </c>
      <c r="C6" t="s">
        <v>199</v>
      </c>
      <c r="D6" t="s">
        <v>199</v>
      </c>
      <c r="E6" t="s">
        <v>199</v>
      </c>
      <c r="F6" t="s">
        <v>199</v>
      </c>
      <c r="G6" t="s">
        <v>199</v>
      </c>
      <c r="H6" t="s">
        <v>199</v>
      </c>
      <c r="I6" t="s">
        <v>199</v>
      </c>
      <c r="J6" t="s">
        <v>199</v>
      </c>
    </row>
    <row r="7" spans="1:10" ht="15" customHeight="1">
      <c r="A7" t="s">
        <v>198</v>
      </c>
      <c r="B7" t="s">
        <v>198</v>
      </c>
      <c r="C7" t="s">
        <v>198</v>
      </c>
      <c r="D7" t="s">
        <v>198</v>
      </c>
      <c r="E7" t="s">
        <v>198</v>
      </c>
      <c r="F7" t="s">
        <v>198</v>
      </c>
      <c r="G7" t="s">
        <v>198</v>
      </c>
      <c r="H7" t="s">
        <v>198</v>
      </c>
      <c r="I7" t="s">
        <v>198</v>
      </c>
      <c r="J7" t="s">
        <v>198</v>
      </c>
    </row>
    <row r="8" spans="1:10" ht="15" customHeight="1">
      <c r="A8" t="s">
        <v>197</v>
      </c>
      <c r="B8" t="s">
        <v>197</v>
      </c>
      <c r="C8" t="s">
        <v>197</v>
      </c>
      <c r="D8" t="s">
        <v>197</v>
      </c>
      <c r="E8" t="s">
        <v>197</v>
      </c>
      <c r="F8" t="s">
        <v>197</v>
      </c>
      <c r="G8" t="s">
        <v>197</v>
      </c>
      <c r="H8" t="s">
        <v>197</v>
      </c>
      <c r="I8" t="s">
        <v>197</v>
      </c>
      <c r="J8" t="s">
        <v>197</v>
      </c>
    </row>
  </sheetData>
  <sheetProtection password="BDFD" sheet="1" objects="1" scenarios="1" formatColumns="0" sort="0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7.140625" style="0" customWidth="1"/>
  </cols>
  <sheetData>
    <row r="1" ht="14.25">
      <c r="A1" s="10" t="s">
        <v>183</v>
      </c>
    </row>
    <row r="2" ht="14.25">
      <c r="A2" s="24" t="s">
        <v>184</v>
      </c>
    </row>
    <row r="3" ht="14.25">
      <c r="A3" t="s">
        <v>185</v>
      </c>
    </row>
    <row r="4" ht="14.25">
      <c r="A4" t="s">
        <v>186</v>
      </c>
    </row>
    <row r="5" ht="14.25">
      <c r="A5" t="s">
        <v>187</v>
      </c>
    </row>
    <row r="6" ht="14.25">
      <c r="A6" t="s">
        <v>188</v>
      </c>
    </row>
    <row r="7" ht="14.25">
      <c r="A7" t="s">
        <v>189</v>
      </c>
    </row>
    <row r="8" ht="14.25">
      <c r="A8" t="s">
        <v>190</v>
      </c>
    </row>
    <row r="9" ht="14.25">
      <c r="A9" t="s">
        <v>191</v>
      </c>
    </row>
    <row r="10" ht="14.25">
      <c r="A10" t="s">
        <v>192</v>
      </c>
    </row>
    <row r="11" ht="14.25">
      <c r="A11" t="s">
        <v>193</v>
      </c>
    </row>
    <row r="12" ht="14.25">
      <c r="A12" t="s">
        <v>194</v>
      </c>
    </row>
    <row r="13" ht="14.25">
      <c r="A13" t="s">
        <v>195</v>
      </c>
    </row>
  </sheetData>
  <sheetProtection password="BDFD" sheet="1" objects="1" scenarios="1" formatColumns="0" sort="0" autoFilter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Lombardia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Parisi</cp:lastModifiedBy>
  <dcterms:created xsi:type="dcterms:W3CDTF">2014-06-20T12:37:24Z</dcterms:created>
  <dcterms:modified xsi:type="dcterms:W3CDTF">2017-03-31T11:16:12Z</dcterms:modified>
  <cp:category/>
  <cp:version/>
  <cp:contentType/>
  <cp:contentStatus/>
</cp:coreProperties>
</file>